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①クラス別\令和７年度\３年１組\"/>
    </mc:Choice>
  </mc:AlternateContent>
  <xr:revisionPtr revIDLastSave="0" documentId="13_ncr:1_{7DA45EC8-3C3F-419E-B844-118CE0F6B4AD}" xr6:coauthVersionLast="47" xr6:coauthVersionMax="47" xr10:uidLastSave="{00000000-0000-0000-0000-000000000000}"/>
  <bookViews>
    <workbookView xWindow="-120" yWindow="-120" windowWidth="29040" windowHeight="15720" tabRatio="808" xr2:uid="{5A61039D-AE1B-4941-A71E-09DE7B4E36C4}"/>
  </bookViews>
  <sheets>
    <sheet name="①画像を埋込" sheetId="1" r:id="rId1"/>
    <sheet name="②郵便→住所" sheetId="3" r:id="rId2"/>
    <sheet name="③スピンボタン" sheetId="4" r:id="rId3"/>
    <sheet name="④日付曜日時刻" sheetId="5" r:id="rId4"/>
    <sheet name="⑤セルを図形に" sheetId="6" r:id="rId5"/>
    <sheet name="⑥満年齢を求める" sheetId="7" r:id="rId6"/>
    <sheet name="⑦横書きカレンダー" sheetId="9" r:id="rId7"/>
    <sheet name="⑧横棒グラフ" sheetId="10" r:id="rId8"/>
    <sheet name="⑨ふりがな" sheetId="11" r:id="rId9"/>
    <sheet name="⑩ｽﾆｯﾋﾟﾝｸﾞﾂｰﾙ" sheetId="12" r:id="rId10"/>
    <sheet name="⑪10秒ｶﾚﾝﾀﾞｰ" sheetId="14" r:id="rId11"/>
    <sheet name="⑫クイック分析１" sheetId="15" r:id="rId12"/>
    <sheet name="⑫クイック分析２" sheetId="13" r:id="rId13"/>
  </sheets>
  <definedNames>
    <definedName name="_xlnm._FilterDatabase" localSheetId="12" hidden="1">⑫クイック分析２!$C$4:$D$13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5" l="1"/>
  <c r="G10" i="5"/>
  <c r="G11" i="5" s="1"/>
  <c r="H4" i="10" l="1"/>
  <c r="H5" i="10"/>
  <c r="H6" i="10"/>
  <c r="H7" i="10"/>
  <c r="H8" i="10"/>
  <c r="H9" i="10"/>
  <c r="H10" i="10"/>
  <c r="H11" i="10"/>
  <c r="H12" i="10"/>
  <c r="H3" i="10"/>
  <c r="D5" i="11"/>
  <c r="D6" i="11"/>
  <c r="D7" i="11"/>
  <c r="D8" i="11"/>
  <c r="D4" i="11"/>
  <c r="C4" i="7" l="1"/>
  <c r="D5" i="7" s="1"/>
  <c r="C6" i="9"/>
  <c r="C7" i="9" s="1"/>
  <c r="D5" i="3"/>
  <c r="D6" i="3"/>
  <c r="D7" i="3"/>
  <c r="D8" i="3"/>
  <c r="D9" i="3"/>
  <c r="D4" i="3"/>
  <c r="D6" i="9" l="1"/>
  <c r="B3" i="10"/>
  <c r="B12" i="10"/>
  <c r="B11" i="10"/>
  <c r="B10" i="10"/>
  <c r="B9" i="10"/>
  <c r="B8" i="10"/>
  <c r="B7" i="10"/>
  <c r="B6" i="10"/>
  <c r="B5" i="10"/>
  <c r="B4" i="10"/>
  <c r="D7" i="9" l="1"/>
  <c r="E6" i="9"/>
  <c r="G6" i="5"/>
  <c r="G4" i="5"/>
  <c r="G5" i="5" s="1"/>
  <c r="G9" i="4"/>
  <c r="G4" i="4"/>
  <c r="F6" i="9" l="1"/>
  <c r="E7" i="9"/>
  <c r="G6" i="9" l="1"/>
  <c r="F7" i="9"/>
  <c r="H6" i="9" l="1"/>
  <c r="G7" i="9"/>
  <c r="I6" i="9" l="1"/>
  <c r="H7" i="9"/>
  <c r="J6" i="9" l="1"/>
  <c r="I7" i="9"/>
  <c r="K6" i="9" l="1"/>
  <c r="J7" i="9"/>
  <c r="L6" i="9" l="1"/>
  <c r="K7" i="9"/>
  <c r="M6" i="9" l="1"/>
  <c r="L7" i="9"/>
  <c r="N6" i="9" l="1"/>
  <c r="M7" i="9"/>
  <c r="O6" i="9" l="1"/>
  <c r="N7" i="9"/>
  <c r="P6" i="9" l="1"/>
  <c r="O7" i="9"/>
  <c r="Q6" i="9" l="1"/>
  <c r="P7" i="9"/>
  <c r="R6" i="9" l="1"/>
  <c r="Q7" i="9"/>
  <c r="S6" i="9" l="1"/>
  <c r="R7" i="9"/>
  <c r="T6" i="9" l="1"/>
  <c r="S7" i="9"/>
  <c r="U6" i="9" l="1"/>
  <c r="T7" i="9"/>
  <c r="V6" i="9" l="1"/>
  <c r="U7" i="9"/>
  <c r="W6" i="9" l="1"/>
  <c r="V7" i="9"/>
  <c r="X6" i="9" l="1"/>
  <c r="W7" i="9"/>
  <c r="Y6" i="9" l="1"/>
  <c r="X7" i="9"/>
  <c r="Z6" i="9" l="1"/>
  <c r="Y7" i="9"/>
  <c r="AA6" i="9" l="1"/>
  <c r="Z7" i="9"/>
  <c r="AB6" i="9" l="1"/>
  <c r="AA7" i="9"/>
  <c r="AC6" i="9" l="1"/>
  <c r="AB7" i="9"/>
  <c r="AD6" i="9" l="1"/>
  <c r="AC7" i="9"/>
  <c r="AE6" i="9" l="1"/>
  <c r="AD7" i="9"/>
  <c r="AF6" i="9" l="1"/>
  <c r="AE7" i="9"/>
  <c r="AG6" i="9" l="1"/>
  <c r="AG7" i="9" s="1"/>
  <c r="AF7" i="9"/>
</calcChain>
</file>

<file path=xl/sharedStrings.xml><?xml version="1.0" encoding="utf-8"?>
<sst xmlns="http://schemas.openxmlformats.org/spreadsheetml/2006/main" count="252" uniqueCount="161">
  <si>
    <t>くだもの</t>
    <phoneticPr fontId="2"/>
  </si>
  <si>
    <t>画像</t>
    <rPh sb="0" eb="2">
      <t>ガゾウ</t>
    </rPh>
    <phoneticPr fontId="2"/>
  </si>
  <si>
    <t>バナナ</t>
    <phoneticPr fontId="2"/>
  </si>
  <si>
    <t>ブドウ</t>
    <phoneticPr fontId="2"/>
  </si>
  <si>
    <t>リンゴ</t>
    <phoneticPr fontId="2"/>
  </si>
  <si>
    <t>794-0054</t>
    <phoneticPr fontId="2"/>
  </si>
  <si>
    <t>794-0081</t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</si>
  <si>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</si>
  <si>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</si>
  <si>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商品</t>
    <rPh sb="0" eb="2">
      <t>ショウヒン</t>
    </rPh>
    <phoneticPr fontId="2"/>
  </si>
  <si>
    <t>個数</t>
    <rPh sb="0" eb="2">
      <t>コスウ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</si>
  <si>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</si>
  <si>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</si>
  <si>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みかん</t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</si>
  <si>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</si>
  <si>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</si>
  <si>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時間</t>
    <rPh sb="0" eb="2">
      <t>ジカン</t>
    </rPh>
    <phoneticPr fontId="2"/>
  </si>
  <si>
    <t>時刻</t>
    <rPh sb="0" eb="2">
      <t>ジコク</t>
    </rPh>
    <phoneticPr fontId="2"/>
  </si>
  <si>
    <t>更新しない</t>
    <rPh sb="0" eb="2">
      <t>コウシン</t>
    </rPh>
    <phoneticPr fontId="2"/>
  </si>
  <si>
    <t>更新する</t>
    <rPh sb="0" eb="2">
      <t>コウシン</t>
    </rPh>
    <phoneticPr fontId="2"/>
  </si>
  <si>
    <t>課長</t>
    <rPh sb="0" eb="2">
      <t>カチョウ</t>
    </rPh>
    <phoneticPr fontId="2"/>
  </si>
  <si>
    <t>部長</t>
    <rPh sb="0" eb="2">
      <t>ブチョウ</t>
    </rPh>
    <phoneticPr fontId="2"/>
  </si>
  <si>
    <t>生年月日</t>
    <rPh sb="0" eb="2">
      <t>セイネン</t>
    </rPh>
    <rPh sb="2" eb="4">
      <t>ガッピ</t>
    </rPh>
    <phoneticPr fontId="2"/>
  </si>
  <si>
    <t>今日</t>
    <rPh sb="0" eb="2">
      <t>キョウ</t>
    </rPh>
    <phoneticPr fontId="2"/>
  </si>
  <si>
    <t>生年月日だけの場合</t>
    <rPh sb="0" eb="2">
      <t>セイネン</t>
    </rPh>
    <rPh sb="2" eb="4">
      <t>ガッピ</t>
    </rPh>
    <rPh sb="7" eb="9">
      <t>バアイ</t>
    </rPh>
    <phoneticPr fontId="2"/>
  </si>
  <si>
    <t>=DATEDIF(C4,D4,"y")&amp;"歳"</t>
    <phoneticPr fontId="2"/>
  </si>
  <si>
    <r>
      <t>=DATEDIF(C4,</t>
    </r>
    <r>
      <rPr>
        <sz val="11"/>
        <color rgb="FFFF0000"/>
        <rFont val="游ゴシック"/>
        <family val="3"/>
        <charset val="128"/>
        <scheme val="minor"/>
      </rPr>
      <t>TODAY()</t>
    </r>
    <r>
      <rPr>
        <sz val="11"/>
        <color theme="1"/>
        <rFont val="游ゴシック"/>
        <family val="2"/>
        <charset val="128"/>
        <scheme val="minor"/>
      </rPr>
      <t>,"y")&amp;"歳"</t>
    </r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</si>
  <si>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</si>
  <si>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</si>
  <si>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=DATE(C4,E4,1)</t>
    <phoneticPr fontId="2"/>
  </si>
  <si>
    <t>=TEXT(C7,"aaa")</t>
    <phoneticPr fontId="2"/>
  </si>
  <si>
    <t>=WEEKDAY(C$7)=1</t>
    <phoneticPr fontId="2"/>
  </si>
  <si>
    <t>=REPT("|",A2)</t>
    <phoneticPr fontId="2"/>
  </si>
  <si>
    <t>Britannic Bold</t>
  </si>
  <si>
    <t>フォント</t>
    <phoneticPr fontId="2"/>
  </si>
  <si>
    <t>関数</t>
    <rPh sb="0" eb="2">
      <t>カンスウ</t>
    </rPh>
    <phoneticPr fontId="2"/>
  </si>
  <si>
    <t>氏名</t>
    <rPh sb="0" eb="2">
      <t>シメイ</t>
    </rPh>
    <phoneticPr fontId="2"/>
  </si>
  <si>
    <t>ふりがな</t>
    <phoneticPr fontId="2"/>
  </si>
  <si>
    <t>山口 太郎</t>
    <rPh sb="0" eb="2">
      <t>ヤマグチ</t>
    </rPh>
    <rPh sb="3" eb="5">
      <t>タロウ</t>
    </rPh>
    <phoneticPr fontId="2"/>
  </si>
  <si>
    <t>狩野 誠二</t>
    <rPh sb="0" eb="1">
      <t>カ</t>
    </rPh>
    <rPh sb="1" eb="2">
      <t>ノ</t>
    </rPh>
    <rPh sb="3" eb="5">
      <t>セイジ</t>
    </rPh>
    <phoneticPr fontId="2"/>
  </si>
  <si>
    <t>中井 光樹</t>
    <rPh sb="0" eb="2">
      <t>ナカイ</t>
    </rPh>
    <rPh sb="3" eb="5">
      <t>ミツキ</t>
    </rPh>
    <phoneticPr fontId="2"/>
  </si>
  <si>
    <t>田中 真美子</t>
    <rPh sb="0" eb="2">
      <t>タナカ</t>
    </rPh>
    <rPh sb="3" eb="6">
      <t>マミコ</t>
    </rPh>
    <phoneticPr fontId="2"/>
  </si>
  <si>
    <t>花山 眞一</t>
    <rPh sb="0" eb="2">
      <t>ハナヤマ</t>
    </rPh>
    <rPh sb="3" eb="5">
      <t>シンイチ</t>
    </rPh>
    <phoneticPr fontId="2"/>
  </si>
  <si>
    <t>=PHONETIC(C5)</t>
    <phoneticPr fontId="2"/>
  </si>
  <si>
    <t>YAHOO!</t>
  </si>
  <si>
    <t>JAPAN</t>
  </si>
  <si>
    <t>スニッピングツール</t>
    <phoneticPr fontId="2"/>
  </si>
  <si>
    <t>Win＋Shift＋S</t>
    <phoneticPr fontId="2"/>
  </si>
  <si>
    <t>Snipping　Tool</t>
    <phoneticPr fontId="2"/>
  </si>
  <si>
    <t>都道府県</t>
  </si>
  <si>
    <t>人 口</t>
  </si>
  <si>
    <t>クイック分析</t>
    <rPh sb="4" eb="6">
      <t>ブンセキ</t>
    </rPh>
    <phoneticPr fontId="2"/>
  </si>
  <si>
    <t>東京都</t>
  </si>
  <si>
    <t>Ctrl＋Q</t>
    <phoneticPr fontId="2"/>
  </si>
  <si>
    <t>神奈川県</t>
  </si>
  <si>
    <t>大阪府</t>
  </si>
  <si>
    <t>愛知県</t>
  </si>
  <si>
    <t>埼玉県</t>
  </si>
  <si>
    <t>千葉県</t>
  </si>
  <si>
    <t>兵庫県</t>
  </si>
  <si>
    <t>福岡県</t>
  </si>
  <si>
    <t>北海道</t>
  </si>
  <si>
    <t>静岡県</t>
  </si>
  <si>
    <t>やってみよう</t>
    <phoneticPr fontId="2"/>
  </si>
  <si>
    <t>いちご</t>
    <phoneticPr fontId="2"/>
  </si>
  <si>
    <t>トマト</t>
    <phoneticPr fontId="2"/>
  </si>
  <si>
    <t>図の書式設定→プロパティ
（右から２番目）</t>
    <rPh sb="0" eb="1">
      <t>ズ</t>
    </rPh>
    <rPh sb="2" eb="4">
      <t>ショシキ</t>
    </rPh>
    <rPh sb="4" eb="6">
      <t>セッテイ</t>
    </rPh>
    <rPh sb="14" eb="15">
      <t>ミギ</t>
    </rPh>
    <rPh sb="18" eb="20">
      <t>バンメ</t>
    </rPh>
    <phoneticPr fontId="2"/>
  </si>
  <si>
    <t>セルに合わせて移動やサイズ
を変更する</t>
    <rPh sb="3" eb="4">
      <t>ア</t>
    </rPh>
    <rPh sb="7" eb="9">
      <t>イドウ</t>
    </rPh>
    <rPh sb="15" eb="17">
      <t>ヘンコウ</t>
    </rPh>
    <phoneticPr fontId="2"/>
  </si>
  <si>
    <t>画像を右クリック</t>
    <rPh sb="0" eb="2">
      <t>ガゾウ</t>
    </rPh>
    <rPh sb="3" eb="4">
      <t>ミギ</t>
    </rPh>
    <phoneticPr fontId="2"/>
  </si>
  <si>
    <t>横型カレンダー</t>
    <rPh sb="0" eb="1">
      <t>ヨコ</t>
    </rPh>
    <rPh sb="1" eb="2">
      <t>ガタ</t>
    </rPh>
    <phoneticPr fontId="2"/>
  </si>
  <si>
    <t>格子をひく</t>
    <rPh sb="0" eb="2">
      <t>コウシ</t>
    </rPh>
    <phoneticPr fontId="2"/>
  </si>
  <si>
    <t>Ctrl＋A</t>
    <phoneticPr fontId="2"/>
  </si>
  <si>
    <t>Alt→H→B→A</t>
    <phoneticPr fontId="2"/>
  </si>
  <si>
    <t>全範囲選択</t>
    <rPh sb="0" eb="1">
      <t>ゼン</t>
    </rPh>
    <rPh sb="1" eb="3">
      <t>ハンイ</t>
    </rPh>
    <rPh sb="3" eb="5">
      <t>センタク</t>
    </rPh>
    <phoneticPr fontId="2"/>
  </si>
  <si>
    <t>Ctrl＋Shift＋下向き矢印</t>
    <rPh sb="11" eb="13">
      <t>シタム</t>
    </rPh>
    <rPh sb="14" eb="16">
      <t>ヤジルシ</t>
    </rPh>
    <phoneticPr fontId="2"/>
  </si>
  <si>
    <t>→</t>
    <phoneticPr fontId="2"/>
  </si>
  <si>
    <t>Ctrl＋Shift＋上向き矢印</t>
    <rPh sb="11" eb="13">
      <t>ウワム</t>
    </rPh>
    <rPh sb="14" eb="16">
      <t>ヤジルシ</t>
    </rPh>
    <phoneticPr fontId="2"/>
  </si>
  <si>
    <t>範囲選択</t>
    <rPh sb="0" eb="2">
      <t>ハンイ</t>
    </rPh>
    <rPh sb="2" eb="4">
      <t>センタク</t>
    </rPh>
    <phoneticPr fontId="2"/>
  </si>
  <si>
    <t>Ctrl＋１</t>
    <phoneticPr fontId="2"/>
  </si>
  <si>
    <t>表示形式</t>
    <rPh sb="0" eb="2">
      <t>ヒョウジ</t>
    </rPh>
    <rPh sb="2" eb="4">
      <t>ケイシキ</t>
    </rPh>
    <phoneticPr fontId="2"/>
  </si>
  <si>
    <t>ユーザー定義</t>
    <rPh sb="4" eb="6">
      <t>テイギ</t>
    </rPh>
    <phoneticPr fontId="2"/>
  </si>
  <si>
    <t>ｄ</t>
    <phoneticPr fontId="2"/>
  </si>
  <si>
    <t>＄C$7</t>
    <phoneticPr fontId="2"/>
  </si>
  <si>
    <t>F4</t>
    <phoneticPr fontId="2"/>
  </si>
  <si>
    <t>C$7</t>
    <phoneticPr fontId="2"/>
  </si>
  <si>
    <t>Ctrl＋C</t>
    <phoneticPr fontId="2"/>
  </si>
  <si>
    <t>Ctrl＋V</t>
    <phoneticPr fontId="2"/>
  </si>
  <si>
    <t>Ctrl→ I</t>
    <phoneticPr fontId="2"/>
  </si>
  <si>
    <t>範囲選択</t>
    <rPh sb="0" eb="4">
      <t>ハンイセンタク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</si>
  <si>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=to</t>
    </r>
    <r>
      <rPr>
        <sz val="11"/>
        <color theme="1"/>
        <rFont val="游ゴシック"/>
        <family val="2"/>
        <charset val="128"/>
        <scheme val="minor"/>
      </rPr>
      <t xml:space="preserve">  →Tab</t>
    </r>
    <phoneticPr fontId="2"/>
  </si>
  <si>
    <t>Shift＋Alt＋↑</t>
    <phoneticPr fontId="2"/>
  </si>
  <si>
    <t>郵便番号から住所に</t>
    <rPh sb="0" eb="2">
      <t>ユウビン</t>
    </rPh>
    <rPh sb="2" eb="4">
      <t>バンゴウ</t>
    </rPh>
    <rPh sb="6" eb="8">
      <t>ジュウショ</t>
    </rPh>
    <phoneticPr fontId="2"/>
  </si>
  <si>
    <t>全角で郵便番号→Tab→Enter</t>
    <rPh sb="0" eb="2">
      <t>ゼンカク</t>
    </rPh>
    <rPh sb="3" eb="5">
      <t>ユウビン</t>
    </rPh>
    <rPh sb="5" eb="7">
      <t>バンゴウ</t>
    </rPh>
    <phoneticPr fontId="2"/>
  </si>
  <si>
    <t>=PHONETIC(C4)</t>
    <phoneticPr fontId="2"/>
  </si>
  <si>
    <t>792-0045</t>
    <phoneticPr fontId="2"/>
  </si>
  <si>
    <t>790-0064</t>
    <phoneticPr fontId="2"/>
  </si>
  <si>
    <t>793-0030</t>
    <phoneticPr fontId="2"/>
  </si>
  <si>
    <t>796-0065</t>
    <phoneticPr fontId="2"/>
  </si>
  <si>
    <t>Ctrl＋；</t>
    <phoneticPr fontId="2"/>
  </si>
  <si>
    <t>Ctrl＋：</t>
    <phoneticPr fontId="2"/>
  </si>
  <si>
    <t>住所から郵便番号に</t>
    <rPh sb="0" eb="2">
      <t>ジュウショ</t>
    </rPh>
    <rPh sb="4" eb="8">
      <t>ユウビンバンゴウ</t>
    </rPh>
    <phoneticPr fontId="2"/>
  </si>
  <si>
    <t>（例）</t>
    <rPh sb="1" eb="2">
      <t>レイ</t>
    </rPh>
    <phoneticPr fontId="2"/>
  </si>
  <si>
    <t>（練習）</t>
    <rPh sb="1" eb="3">
      <t>レンシュウ</t>
    </rPh>
    <phoneticPr fontId="2"/>
  </si>
  <si>
    <t>　ウォルトさんが</t>
    <phoneticPr fontId="2"/>
  </si>
  <si>
    <t>「格子をひく」のアクセスキーの覚え方</t>
    <rPh sb="1" eb="3">
      <t>コウシ</t>
    </rPh>
    <rPh sb="15" eb="16">
      <t>オボ</t>
    </rPh>
    <rPh sb="17" eb="18">
      <t>カタ</t>
    </rPh>
    <phoneticPr fontId="2"/>
  </si>
  <si>
    <t>Ctrl＋Aで全選択して</t>
    <rPh sb="7" eb="10">
      <t>ゼンセンタク</t>
    </rPh>
    <phoneticPr fontId="2"/>
  </si>
  <si>
    <t>Aは英語でAllすべてと言う意味</t>
    <rPh sb="2" eb="4">
      <t>エイゴ</t>
    </rPh>
    <rPh sb="12" eb="13">
      <t>イ</t>
    </rPh>
    <rPh sb="14" eb="16">
      <t>イミ</t>
    </rPh>
    <phoneticPr fontId="2"/>
  </si>
  <si>
    <t>範囲選択は</t>
    <rPh sb="0" eb="2">
      <t>ハンイ</t>
    </rPh>
    <rPh sb="2" eb="4">
      <t>センタク</t>
    </rPh>
    <phoneticPr fontId="2"/>
  </si>
  <si>
    <t>Ctrl＋Shift＋矢印キー</t>
    <rPh sb="11" eb="13">
      <t>ヤジルシ</t>
    </rPh>
    <phoneticPr fontId="2"/>
  </si>
  <si>
    <t>（↓）</t>
    <phoneticPr fontId="2"/>
  </si>
  <si>
    <t>（→）</t>
    <phoneticPr fontId="2"/>
  </si>
  <si>
    <t>開発タブにある</t>
    <rPh sb="0" eb="2">
      <t>カイハツ</t>
    </rPh>
    <phoneticPr fontId="2"/>
  </si>
  <si>
    <t>スピンボタンは</t>
    <phoneticPr fontId="2"/>
  </si>
  <si>
    <t>データーバー</t>
    <phoneticPr fontId="2"/>
  </si>
  <si>
    <t>カラー</t>
    <phoneticPr fontId="2"/>
  </si>
  <si>
    <t>アイコン</t>
    <phoneticPr fontId="2"/>
  </si>
  <si>
    <t>指定の価</t>
    <rPh sb="0" eb="2">
      <t>シテイ</t>
    </rPh>
    <rPh sb="3" eb="4">
      <t>アタイ</t>
    </rPh>
    <phoneticPr fontId="2"/>
  </si>
  <si>
    <t>上位</t>
    <rPh sb="0" eb="2">
      <t>ジョウイ</t>
    </rPh>
    <phoneticPr fontId="2"/>
  </si>
  <si>
    <t>クリア</t>
    <phoneticPr fontId="2"/>
  </si>
  <si>
    <t>書式設定</t>
    <rPh sb="0" eb="4">
      <t>ショシキセッテイ</t>
    </rPh>
    <phoneticPr fontId="2"/>
  </si>
  <si>
    <t>グラフ</t>
    <phoneticPr fontId="2"/>
  </si>
  <si>
    <t>集合縦棒</t>
    <rPh sb="0" eb="2">
      <t>シュウゴウ</t>
    </rPh>
    <rPh sb="2" eb="4">
      <t>タテボウ</t>
    </rPh>
    <phoneticPr fontId="2"/>
  </si>
  <si>
    <t>集合横棒</t>
    <rPh sb="0" eb="2">
      <t>シュウゴウ</t>
    </rPh>
    <rPh sb="2" eb="4">
      <t>ヨコボウ</t>
    </rPh>
    <phoneticPr fontId="2"/>
  </si>
  <si>
    <t>折れ線</t>
    <rPh sb="0" eb="1">
      <t>オ</t>
    </rPh>
    <rPh sb="2" eb="3">
      <t>セン</t>
    </rPh>
    <phoneticPr fontId="2"/>
  </si>
  <si>
    <t>散布図</t>
    <rPh sb="0" eb="3">
      <t>サンプズ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</si>
  <si>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</si>
  <si>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</si>
  <si>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合計(％)</t>
    <rPh sb="0" eb="2">
      <t>ゴウケイ</t>
    </rPh>
    <phoneticPr fontId="2"/>
  </si>
  <si>
    <t>合計(Σ)</t>
    <rPh sb="0" eb="2">
      <t>ゴウケイ</t>
    </rPh>
    <phoneticPr fontId="2"/>
  </si>
  <si>
    <t>累計</t>
    <rPh sb="0" eb="2">
      <t>ルイケイ</t>
    </rPh>
    <phoneticPr fontId="2"/>
  </si>
  <si>
    <t>テーブル</t>
    <phoneticPr fontId="2"/>
  </si>
  <si>
    <t>空のﾋﾟﾎﾞｯﾄ</t>
    <rPh sb="0" eb="1">
      <t>カラ</t>
    </rPh>
    <phoneticPr fontId="2"/>
  </si>
  <si>
    <t>ｽﾊﾟｰｸﾗｲﾝ</t>
    <phoneticPr fontId="2"/>
  </si>
  <si>
    <t>縦棒</t>
    <rPh sb="0" eb="2">
      <t>タテボウ</t>
    </rPh>
    <phoneticPr fontId="2"/>
  </si>
  <si>
    <t>勝敗</t>
    <rPh sb="0" eb="2">
      <t>ショウハイ</t>
    </rPh>
    <phoneticPr fontId="2"/>
  </si>
  <si>
    <t>Alt＋F1</t>
    <phoneticPr fontId="2"/>
  </si>
  <si>
    <t>９割が知らない時短術</t>
    <rPh sb="1" eb="2">
      <t>ワリ</t>
    </rPh>
    <rPh sb="3" eb="4">
      <t>シ</t>
    </rPh>
    <rPh sb="7" eb="9">
      <t>ジタン</t>
    </rPh>
    <rPh sb="9" eb="10">
      <t>ジュツ</t>
    </rPh>
    <phoneticPr fontId="2"/>
  </si>
  <si>
    <t>画像をセルに埋め込む方法</t>
    <rPh sb="0" eb="2">
      <t>ガゾウ</t>
    </rPh>
    <rPh sb="6" eb="7">
      <t>ウ</t>
    </rPh>
    <rPh sb="8" eb="9">
      <t>コ</t>
    </rPh>
    <rPh sb="10" eb="12">
      <t>ホウホウ</t>
    </rPh>
    <phoneticPr fontId="2"/>
  </si>
  <si>
    <t>日付・曜日・時間</t>
    <rPh sb="0" eb="2">
      <t>ヒズケ</t>
    </rPh>
    <rPh sb="3" eb="5">
      <t>ヨウビ</t>
    </rPh>
    <rPh sb="6" eb="8">
      <t>ジカン</t>
    </rPh>
    <phoneticPr fontId="2"/>
  </si>
  <si>
    <t>セルを図形にする方法</t>
    <rPh sb="3" eb="5">
      <t>ズケイ</t>
    </rPh>
    <rPh sb="8" eb="10">
      <t>ホウホウ</t>
    </rPh>
    <phoneticPr fontId="2"/>
  </si>
  <si>
    <t>満年齢の自動計算</t>
    <rPh sb="0" eb="3">
      <t>マンネンレイ</t>
    </rPh>
    <rPh sb="4" eb="6">
      <t>ジドウ</t>
    </rPh>
    <rPh sb="6" eb="8">
      <t>ケイサン</t>
    </rPh>
    <phoneticPr fontId="2"/>
  </si>
  <si>
    <t>自動更新される便利な棒グラフの作成</t>
    <rPh sb="0" eb="2">
      <t>ジドウ</t>
    </rPh>
    <rPh sb="2" eb="4">
      <t>コウシン</t>
    </rPh>
    <rPh sb="7" eb="9">
      <t>ベンリ</t>
    </rPh>
    <rPh sb="10" eb="11">
      <t>ボウ</t>
    </rPh>
    <rPh sb="15" eb="17">
      <t>サクセイ</t>
    </rPh>
    <phoneticPr fontId="2"/>
  </si>
  <si>
    <t>パソコン画像のコピーできない文字をコピーする方法</t>
    <rPh sb="4" eb="6">
      <t>ガゾウ</t>
    </rPh>
    <rPh sb="14" eb="16">
      <t>モジ</t>
    </rPh>
    <rPh sb="22" eb="24">
      <t>ホウホウ</t>
    </rPh>
    <phoneticPr fontId="2"/>
  </si>
  <si>
    <t>１０秒でできるカレンダー</t>
    <rPh sb="2" eb="3">
      <t>ビョウ</t>
    </rPh>
    <phoneticPr fontId="2"/>
  </si>
  <si>
    <t>名前のフリガナを入力する</t>
    <rPh sb="0" eb="2">
      <t>ナマエ</t>
    </rPh>
    <rPh sb="8" eb="10">
      <t>ニュウリョク</t>
    </rPh>
    <phoneticPr fontId="2"/>
  </si>
  <si>
    <t>スピンボタンの作成</t>
    <rPh sb="7" eb="9">
      <t>サクセイ</t>
    </rPh>
    <phoneticPr fontId="2"/>
  </si>
  <si>
    <t>愛媛県今治市北日吉町</t>
    <rPh sb="0" eb="10">
      <t>７９４－００５４</t>
    </rPh>
    <phoneticPr fontId="2"/>
  </si>
  <si>
    <t>愛媛県今治市阿方</t>
    <rPh sb="0" eb="8">
      <t>７９４－００８１</t>
    </rPh>
    <phoneticPr fontId="2"/>
  </si>
  <si>
    <t>愛媛県新居浜市中萩町</t>
    <rPh sb="0" eb="10">
      <t>７９２－００４５</t>
    </rPh>
    <phoneticPr fontId="2"/>
  </si>
  <si>
    <t>愛媛県松山市愛光町</t>
    <rPh sb="0" eb="9">
      <t>７９０－００６４</t>
    </rPh>
    <phoneticPr fontId="2"/>
  </si>
  <si>
    <t>愛媛県西条市大町</t>
    <rPh sb="0" eb="8">
      <t>７９３－００３０</t>
    </rPh>
    <phoneticPr fontId="2"/>
  </si>
  <si>
    <t>愛媛県八幡浜市片山町</t>
    <rPh sb="0" eb="10">
      <t>７９６－００６５</t>
    </rPh>
    <phoneticPr fontId="2"/>
  </si>
  <si>
    <t>担当者</t>
    <rPh sb="0" eb="2">
      <t>タントウ</t>
    </rPh>
    <rPh sb="2" eb="3">
      <t>シャ</t>
    </rPh>
    <phoneticPr fontId="2"/>
  </si>
  <si>
    <t>色などを使用して、データを強調</t>
    <rPh sb="0" eb="1">
      <t>イロ</t>
    </rPh>
    <rPh sb="4" eb="6">
      <t>シヨウ</t>
    </rPh>
    <rPh sb="13" eb="15">
      <t>キョウチョウ</t>
    </rPh>
    <phoneticPr fontId="2"/>
  </si>
  <si>
    <t>グラフを使用して、データを視覚化</t>
    <rPh sb="4" eb="6">
      <t>シヨウ</t>
    </rPh>
    <rPh sb="13" eb="15">
      <t>シカク</t>
    </rPh>
    <rPh sb="15" eb="16">
      <t>カ</t>
    </rPh>
    <phoneticPr fontId="2"/>
  </si>
  <si>
    <t>計算式を使用して、自動的に計算</t>
    <rPh sb="0" eb="3">
      <t>ケイサンシキ</t>
    </rPh>
    <rPh sb="4" eb="6">
      <t>シヨウ</t>
    </rPh>
    <rPh sb="9" eb="12">
      <t>ジドウテキ</t>
    </rPh>
    <rPh sb="13" eb="15">
      <t>ケイサン</t>
    </rPh>
    <phoneticPr fontId="2"/>
  </si>
  <si>
    <t>１つのセル内に、小さなグラフを表示する</t>
    <rPh sb="5" eb="6">
      <t>ナイ</t>
    </rPh>
    <rPh sb="8" eb="9">
      <t>チイ</t>
    </rPh>
    <rPh sb="15" eb="17">
      <t>ヒョウジ</t>
    </rPh>
    <phoneticPr fontId="2"/>
  </si>
  <si>
    <t>・・・・</t>
    <phoneticPr fontId="2"/>
  </si>
  <si>
    <t>　　Ctrl＋Shift＋L</t>
    <phoneticPr fontId="2"/>
  </si>
  <si>
    <t>データの集計や並べ替えなど、テーブル機能を使用できるようにする</t>
    <rPh sb="4" eb="6">
      <t>シュウケイ</t>
    </rPh>
    <rPh sb="7" eb="8">
      <t>ナラ</t>
    </rPh>
    <rPh sb="9" eb="10">
      <t>カ</t>
    </rPh>
    <rPh sb="18" eb="20">
      <t>キノウ</t>
    </rPh>
    <rPh sb="21" eb="23">
      <t>シヨウ</t>
    </rPh>
    <phoneticPr fontId="2"/>
  </si>
  <si>
    <t>９割知らない時短術</t>
    <rPh sb="1" eb="2">
      <t>ワリ</t>
    </rPh>
    <rPh sb="2" eb="3">
      <t>シ</t>
    </rPh>
    <rPh sb="6" eb="8">
      <t>ジタン</t>
    </rPh>
    <rPh sb="8" eb="9">
      <t>ジュツ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</si>
</sst>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[$-411]ggge&quot;年&quot;m&quot;月&quot;d&quot;日&quot;;@"/>
    <numFmt numFmtId="177" formatCode="[&lt;=999]000;[&lt;=9999]000\-00;000\-0000"/>
    <numFmt numFmtId="178" formatCode="yyyy&quot;年&quot;m&quot;月&quot;d&quot;日&quot;;@"/>
    <numFmt numFmtId="179" formatCode="[$-409]h:mm\ AM/PM;@"/>
    <numFmt numFmtId="180" formatCode="aaa"/>
    <numFmt numFmtId="181" formatCode="[$-409]h:mm:ss\ AM/PM;@"/>
    <numFmt numFmtId="182" formatCode="d"/>
    <numFmt numFmtId="183" formatCode="[$-409]yyyy/m/d\ h:mm\ AM/PM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F0000"/>
      <name val="Britannic Bold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Britannic Bold"/>
      <family val="2"/>
    </font>
    <font>
      <sz val="22"/>
      <color theme="1"/>
      <name val="AR Pゴシック体S"/>
      <family val="3"/>
      <charset val="128"/>
    </font>
    <font>
      <sz val="20"/>
      <color theme="1"/>
      <name val="AR Pゴシック体S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color theme="1"/>
      <name val="Britannic Bold"/>
      <family val="2"/>
    </font>
    <font>
      <sz val="11"/>
      <color rgb="FF00B0F0"/>
      <name val="Britannic Bold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6" fontId="0" fillId="0" borderId="6" xfId="1" applyFont="1" applyBorder="1" applyAlignment="1">
      <alignment horizontal="right" vertical="center"/>
    </xf>
    <xf numFmtId="6" fontId="0" fillId="2" borderId="7" xfId="0" applyNumberForma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81" fontId="0" fillId="0" borderId="1" xfId="0" applyNumberFormat="1" applyBorder="1">
      <alignment vertical="center"/>
    </xf>
    <xf numFmtId="0" fontId="0" fillId="0" borderId="0" xfId="0" quotePrefix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quotePrefix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quotePrefix="1" applyFont="1">
      <alignment vertical="center"/>
    </xf>
    <xf numFmtId="0" fontId="0" fillId="0" borderId="1" xfId="0" quotePrefix="1" applyBorder="1">
      <alignment vertical="center"/>
    </xf>
    <xf numFmtId="3" fontId="0" fillId="0" borderId="0" xfId="0" applyNumberFormat="1">
      <alignment vertical="center"/>
    </xf>
    <xf numFmtId="10" fontId="5" fillId="0" borderId="0" xfId="0" applyNumberFormat="1" applyFont="1">
      <alignment vertical="center"/>
    </xf>
    <xf numFmtId="14" fontId="0" fillId="3" borderId="0" xfId="0" quotePrefix="1" applyNumberFormat="1" applyFill="1">
      <alignment vertical="center"/>
    </xf>
    <xf numFmtId="0" fontId="0" fillId="3" borderId="0" xfId="0" applyFill="1">
      <alignment vertical="center"/>
    </xf>
    <xf numFmtId="0" fontId="0" fillId="6" borderId="0" xfId="0" quotePrefix="1" applyFill="1">
      <alignment vertical="center"/>
    </xf>
    <xf numFmtId="0" fontId="0" fillId="6" borderId="0" xfId="0" applyFill="1">
      <alignment vertical="center"/>
    </xf>
    <xf numFmtId="0" fontId="0" fillId="7" borderId="0" xfId="0" quotePrefix="1" applyFill="1">
      <alignment vertical="center"/>
    </xf>
    <xf numFmtId="0" fontId="0" fillId="7" borderId="0" xfId="0" applyFill="1">
      <alignment vertical="center"/>
    </xf>
    <xf numFmtId="0" fontId="0" fillId="0" borderId="12" xfId="0" applyBorder="1">
      <alignment vertical="center"/>
    </xf>
    <xf numFmtId="0" fontId="3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0" fillId="8" borderId="0" xfId="0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81" fontId="0" fillId="0" borderId="0" xfId="0" applyNumberFormat="1">
      <alignment vertical="center"/>
    </xf>
    <xf numFmtId="0" fontId="0" fillId="0" borderId="18" xfId="0" applyBorder="1">
      <alignment vertical="center"/>
    </xf>
    <xf numFmtId="14" fontId="0" fillId="0" borderId="18" xfId="0" applyNumberFormat="1" applyBorder="1">
      <alignment vertical="center"/>
    </xf>
    <xf numFmtId="0" fontId="0" fillId="0" borderId="18" xfId="0" applyBorder="1" applyAlignment="1">
      <alignment horizontal="right" vertical="center"/>
    </xf>
    <xf numFmtId="179" fontId="0" fillId="0" borderId="18" xfId="0" applyNumberFormat="1" applyBorder="1">
      <alignment vertical="center"/>
    </xf>
    <xf numFmtId="180" fontId="0" fillId="0" borderId="18" xfId="0" applyNumberFormat="1" applyBorder="1">
      <alignment vertical="center"/>
    </xf>
    <xf numFmtId="0" fontId="10" fillId="0" borderId="0" xfId="0" applyFont="1">
      <alignment vertical="center"/>
    </xf>
    <xf numFmtId="0" fontId="11" fillId="3" borderId="0" xfId="0" quotePrefix="1" applyFont="1" applyFill="1">
      <alignment vertical="center"/>
    </xf>
    <xf numFmtId="0" fontId="10" fillId="3" borderId="0" xfId="0" applyFont="1" applyFill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3" fontId="5" fillId="0" borderId="0" xfId="0" applyNumberFormat="1" applyFont="1">
      <alignment vertical="center"/>
    </xf>
    <xf numFmtId="0" fontId="16" fillId="0" borderId="0" xfId="0" applyFont="1">
      <alignment vertical="center"/>
    </xf>
    <xf numFmtId="0" fontId="7" fillId="0" borderId="8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182" fontId="0" fillId="0" borderId="1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0" xfId="0" quotePrefix="1" applyFont="1">
      <alignment vertical="center"/>
    </xf>
    <xf numFmtId="0" fontId="14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15" fillId="0" borderId="1" xfId="0" applyFont="1" applyBorder="1">
      <alignment vertical="center"/>
    </xf>
    <xf numFmtId="0" fontId="7" fillId="6" borderId="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83" fontId="0" fillId="0" borderId="1" xfId="0" applyNumberFormat="1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通貨" xfId="1" builtinId="7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66FF"/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E$4" max="30000" page="10" val="12"/>
</file>

<file path=xl/ctrlProps/ctrlProp2.xml><?xml version="1.0" encoding="utf-8"?>
<formControlPr xmlns="http://schemas.microsoft.com/office/spreadsheetml/2009/9/main" objectType="Spin" dx="22" fmlaLink="$E$3" max="12" min="1" page="10" val="12"/>
</file>

<file path=xl/ctrlProps/ctrlProp3.xml><?xml version="1.0" encoding="utf-8"?>
<formControlPr xmlns="http://schemas.microsoft.com/office/spreadsheetml/2009/9/main" objectType="Spin" dx="22" fmlaLink="$C$3" max="4000" min="1" page="10" val="2025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lickr.com/photos/ymorimo/5426889668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2" Type="http://schemas.openxmlformats.org/officeDocument/2006/relationships/hyperlink" Target="https://www.pexels.com/ja-jp/photo/760280/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s://pxhere.com/ja/photo/1626104" TargetMode="External"/><Relationship Id="rId5" Type="http://schemas.openxmlformats.org/officeDocument/2006/relationships/image" Target="../media/image3.jpeg"/><Relationship Id="rId10" Type="http://schemas.openxmlformats.org/officeDocument/2006/relationships/hyperlink" Target="https://delishkitchen.tv/articles/1243" TargetMode="External"/><Relationship Id="rId4" Type="http://schemas.openxmlformats.org/officeDocument/2006/relationships/hyperlink" Target="https://pixnio.com/ja/%E6%A4%8D%E7%89%A9/%E6%9E%9C%E7%89%A9/%E3%82%A2%E3%83%83%E3%83%97%E3%83%AB/%E6%9E%9C%E6%A8%B9%E5%9C%92%E3%80%81%E6%A0%84%E9%A4%8A%E3%80%81%E8%91%89%E3%80%81%E6%9E%9C%E7%89%A9%E3%80%81%E8%87%AA%E7%84%B6%E3%80%81%E3%81%8A%E3%81%84%E3%81%97%E3%81%84%E9%A3%9F%E3%81%B9%E7%89%A9" TargetMode="External"/><Relationship Id="rId9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10584</xdr:colOff>
      <xdr:row>3</xdr:row>
      <xdr:rowOff>814917</xdr:rowOff>
    </xdr:from>
    <xdr:to>
      <xdr:col>3</xdr:col>
      <xdr:colOff>0</xdr:colOff>
      <xdr:row>5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386417" y="1529292"/>
          <a:ext cx="1333500" cy="825500"/>
        </a:xfrm>
        <a:prstGeom prst="rect">
          <a:avLst/>
        </a:prstGeom>
      </xdr:spPr>
    </xdr:pic>
    <xdr:clientData/>
  </xdr:twoCellAnchor>
  <xdr:twoCellAnchor>
    <xdr:from>
      <xdr:col>1</xdr:col>
      <xdr:colOff>687916</xdr:colOff>
      <xdr:row>4</xdr:row>
      <xdr:rowOff>802853</xdr:rowOff>
    </xdr:from>
    <xdr:to>
      <xdr:col>3</xdr:col>
      <xdr:colOff>0</xdr:colOff>
      <xdr:row>6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1375833" y="2337436"/>
          <a:ext cx="1344084" cy="837564"/>
        </a:xfrm>
        <a:prstGeom prst="rect">
          <a:avLst/>
        </a:prstGeom>
      </xdr:spPr>
    </xdr:pic>
    <xdr:clientData/>
  </xdr:twoCellAnchor>
  <xdr:twoCellAnchor>
    <xdr:from>
      <xdr:col>1</xdr:col>
      <xdr:colOff>687916</xdr:colOff>
      <xdr:row>2</xdr:row>
      <xdr:rowOff>227541</xdr:rowOff>
    </xdr:from>
    <xdr:to>
      <xdr:col>3</xdr:col>
      <xdr:colOff>0</xdr:colOff>
      <xdr:row>3</xdr:row>
      <xdr:rowOff>820208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1375833" y="703791"/>
          <a:ext cx="1344084" cy="830792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8"/>
            </a:ext>
          </a:extLst>
        </a:blip>
        <a:stretch>
          <a:fillRect/>
        </a:stretch>
      </xdr:blipFill>
      <xdr:spPr>
        <a:xfrm>
          <a:off x="4762500" y="736023"/>
          <a:ext cx="1342159" cy="822613"/>
        </a:xfrm>
        <a:prstGeom prst="rect">
          <a:avLst/>
        </a:prstGeom>
      </xdr:spPr>
    </xdr:pic>
    <xdr:clientData/>
  </xdr:twoCellAnchor>
  <xdr:twoCellAnchor>
    <xdr:from>
      <xdr:col>6</xdr:col>
      <xdr:colOff>27214</xdr:colOff>
      <xdr:row>4</xdr:row>
      <xdr:rowOff>59872</xdr:rowOff>
    </xdr:from>
    <xdr:to>
      <xdr:col>7</xdr:col>
      <xdr:colOff>0</xdr:colOff>
      <xdr:row>4</xdr:row>
      <xdr:rowOff>598715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0"/>
            </a:ext>
          </a:extLst>
        </a:blip>
        <a:stretch>
          <a:fillRect/>
        </a:stretch>
      </xdr:blipFill>
      <xdr:spPr>
        <a:xfrm>
          <a:off x="4800600" y="1611086"/>
          <a:ext cx="985157" cy="538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9525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54285</xdr:colOff>
          <xdr:row>5</xdr:row>
          <xdr:rowOff>125557</xdr:rowOff>
        </xdr:from>
        <xdr:to>
          <xdr:col>4</xdr:col>
          <xdr:colOff>108238</xdr:colOff>
          <xdr:row>7</xdr:row>
          <xdr:rowOff>63212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3:$D$4" spid="_x0000_s92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2421" y="1428750"/>
              <a:ext cx="1422090" cy="4139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576</xdr:colOff>
      <xdr:row>20</xdr:row>
      <xdr:rowOff>236589</xdr:rowOff>
    </xdr:from>
    <xdr:to>
      <xdr:col>10</xdr:col>
      <xdr:colOff>576</xdr:colOff>
      <xdr:row>25</xdr:row>
      <xdr:rowOff>18436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2292529" y="4844308"/>
          <a:ext cx="0" cy="996284"/>
        </a:xfrm>
        <a:prstGeom prst="line">
          <a:avLst/>
        </a:prstGeom>
        <a:ln w="57150">
          <a:solidFill>
            <a:srgbClr val="EE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682112</xdr:colOff>
      <xdr:row>20</xdr:row>
      <xdr:rowOff>233516</xdr:rowOff>
    </xdr:from>
    <xdr:to>
      <xdr:col>11</xdr:col>
      <xdr:colOff>682112</xdr:colOff>
      <xdr:row>25</xdr:row>
      <xdr:rowOff>15363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3425312" y="471641"/>
          <a:ext cx="0" cy="991522"/>
        </a:xfrm>
        <a:prstGeom prst="line">
          <a:avLst/>
        </a:prstGeom>
        <a:ln w="57150">
          <a:solidFill>
            <a:srgbClr val="EE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652924</xdr:colOff>
      <xdr:row>23</xdr:row>
      <xdr:rowOff>26118</xdr:rowOff>
    </xdr:from>
    <xdr:to>
      <xdr:col>12</xdr:col>
      <xdr:colOff>12291</xdr:colOff>
      <xdr:row>23</xdr:row>
      <xdr:rowOff>26118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>
          <a:off x="2024524" y="988143"/>
          <a:ext cx="1416767" cy="0"/>
        </a:xfrm>
        <a:prstGeom prst="line">
          <a:avLst/>
        </a:prstGeom>
        <a:ln w="57150">
          <a:solidFill>
            <a:srgbClr val="EE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392905</xdr:colOff>
      <xdr:row>20</xdr:row>
      <xdr:rowOff>142876</xdr:rowOff>
    </xdr:from>
    <xdr:to>
      <xdr:col>6</xdr:col>
      <xdr:colOff>273843</xdr:colOff>
      <xdr:row>25</xdr:row>
      <xdr:rowOff>101204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708421" y="4750595"/>
          <a:ext cx="1857375" cy="1172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6600"/>
            <a:t>Alt</a:t>
          </a:r>
          <a:endParaRPr kumimoji="1" lang="ja-JP" altLang="en-US" sz="6600"/>
        </a:p>
      </xdr:txBody>
    </xdr:sp>
    <xdr:clientData/>
  </xdr:twoCellAnchor>
  <xdr:twoCellAnchor>
    <xdr:from>
      <xdr:col>14</xdr:col>
      <xdr:colOff>83344</xdr:colOff>
      <xdr:row>20</xdr:row>
      <xdr:rowOff>148827</xdr:rowOff>
    </xdr:from>
    <xdr:to>
      <xdr:col>19</xdr:col>
      <xdr:colOff>166687</xdr:colOff>
      <xdr:row>25</xdr:row>
      <xdr:rowOff>196453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804172" y="4756546"/>
          <a:ext cx="1601390" cy="1262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6600"/>
            <a:t>B</a:t>
          </a:r>
          <a:endParaRPr kumimoji="1" lang="ja-JP" altLang="en-US" sz="6600"/>
        </a:p>
      </xdr:txBody>
    </xdr:sp>
    <xdr:clientData/>
  </xdr:twoCellAnchor>
  <xdr:twoCellAnchor>
    <xdr:from>
      <xdr:col>20</xdr:col>
      <xdr:colOff>226218</xdr:colOff>
      <xdr:row>20</xdr:row>
      <xdr:rowOff>184547</xdr:rowOff>
    </xdr:from>
    <xdr:to>
      <xdr:col>25</xdr:col>
      <xdr:colOff>154782</xdr:colOff>
      <xdr:row>25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6768702" y="4792266"/>
          <a:ext cx="1446611" cy="1172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6600"/>
            <a:t>A</a:t>
          </a:r>
          <a:endParaRPr kumimoji="1" lang="ja-JP" altLang="en-US" sz="6600"/>
        </a:p>
      </xdr:txBody>
    </xdr:sp>
    <xdr:clientData/>
  </xdr:twoCellAnchor>
  <xdr:twoCellAnchor>
    <xdr:from>
      <xdr:col>7</xdr:col>
      <xdr:colOff>5953</xdr:colOff>
      <xdr:row>22</xdr:row>
      <xdr:rowOff>130968</xdr:rowOff>
    </xdr:from>
    <xdr:to>
      <xdr:col>8</xdr:col>
      <xdr:colOff>178594</xdr:colOff>
      <xdr:row>23</xdr:row>
      <xdr:rowOff>190500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2887266" y="5691187"/>
          <a:ext cx="476250" cy="309563"/>
        </a:xfrm>
        <a:prstGeom prst="rightArrow">
          <a:avLst/>
        </a:prstGeom>
        <a:solidFill>
          <a:srgbClr val="EE0000"/>
        </a:solidFill>
        <a:ln>
          <a:solidFill>
            <a:srgbClr val="EE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53579</xdr:colOff>
      <xdr:row>27</xdr:row>
      <xdr:rowOff>17858</xdr:rowOff>
    </xdr:from>
    <xdr:to>
      <xdr:col>14</xdr:col>
      <xdr:colOff>154782</xdr:colOff>
      <xdr:row>29</xdr:row>
      <xdr:rowOff>226219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2952751" y="6316264"/>
          <a:ext cx="1922859" cy="684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latin typeface="AR Pゴシック体S" panose="020B0A00000000000000" pitchFamily="50" charset="-128"/>
              <a:ea typeface="AR Pゴシック体S" panose="020B0A00000000000000" pitchFamily="50" charset="-128"/>
            </a:rPr>
            <a:t>格子を</a:t>
          </a:r>
        </a:p>
      </xdr:txBody>
    </xdr:sp>
    <xdr:clientData/>
  </xdr:twoCellAnchor>
  <xdr:twoCellAnchor>
    <xdr:from>
      <xdr:col>16</xdr:col>
      <xdr:colOff>148830</xdr:colOff>
      <xdr:row>26</xdr:row>
      <xdr:rowOff>220264</xdr:rowOff>
    </xdr:from>
    <xdr:to>
      <xdr:col>24</xdr:col>
      <xdr:colOff>172641</xdr:colOff>
      <xdr:row>29</xdr:row>
      <xdr:rowOff>190500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5476877" y="6280545"/>
          <a:ext cx="2452686" cy="684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latin typeface="AR Pゴシック体S" panose="020B0A00000000000000" pitchFamily="50" charset="-128"/>
              <a:ea typeface="AR Pゴシック体S" panose="020B0A00000000000000" pitchFamily="50" charset="-128"/>
            </a:rPr>
            <a:t>ばっ！</a:t>
          </a:r>
        </a:p>
      </xdr:txBody>
    </xdr:sp>
    <xdr:clientData/>
  </xdr:twoCellAnchor>
  <xdr:twoCellAnchor>
    <xdr:from>
      <xdr:col>13</xdr:col>
      <xdr:colOff>77390</xdr:colOff>
      <xdr:row>22</xdr:row>
      <xdr:rowOff>125015</xdr:rowOff>
    </xdr:from>
    <xdr:to>
      <xdr:col>14</xdr:col>
      <xdr:colOff>250031</xdr:colOff>
      <xdr:row>23</xdr:row>
      <xdr:rowOff>184547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4494609" y="5208984"/>
          <a:ext cx="476250" cy="309563"/>
        </a:xfrm>
        <a:prstGeom prst="rightArrow">
          <a:avLst/>
        </a:prstGeom>
        <a:solidFill>
          <a:srgbClr val="EE0000"/>
        </a:solidFill>
        <a:ln>
          <a:solidFill>
            <a:srgbClr val="EE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53577</xdr:colOff>
      <xdr:row>22</xdr:row>
      <xdr:rowOff>107156</xdr:rowOff>
    </xdr:from>
    <xdr:to>
      <xdr:col>20</xdr:col>
      <xdr:colOff>226218</xdr:colOff>
      <xdr:row>23</xdr:row>
      <xdr:rowOff>166688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6292452" y="5191125"/>
          <a:ext cx="476250" cy="309563"/>
        </a:xfrm>
        <a:prstGeom prst="rightArrow">
          <a:avLst/>
        </a:prstGeom>
        <a:solidFill>
          <a:srgbClr val="EE0000"/>
        </a:solidFill>
        <a:ln>
          <a:solidFill>
            <a:srgbClr val="EE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107156</xdr:colOff>
      <xdr:row>25</xdr:row>
      <xdr:rowOff>190500</xdr:rowOff>
    </xdr:from>
    <xdr:to>
      <xdr:col>5</xdr:col>
      <xdr:colOff>198048</xdr:colOff>
      <xdr:row>30</xdr:row>
      <xdr:rowOff>136922</xdr:rowOff>
    </xdr:to>
    <xdr:pic>
      <xdr:nvPicPr>
        <xdr:cNvPr id="16" name="図 15" descr="ウォルト・ディズニー：プロフィール・作品情報・最新ニュース ...の画像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281" y="6012656"/>
          <a:ext cx="1134520" cy="1137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136920</xdr:colOff>
      <xdr:row>10</xdr:row>
      <xdr:rowOff>208359</xdr:rowOff>
    </xdr:from>
    <xdr:to>
      <xdr:col>8</xdr:col>
      <xdr:colOff>55420</xdr:colOff>
      <xdr:row>12</xdr:row>
      <xdr:rowOff>81874</xdr:rowOff>
    </xdr:to>
    <xdr:pic>
      <xdr:nvPicPr>
        <xdr:cNvPr id="2" name="図 1" descr="要注意のイラスト素材 - PIXTAの画像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17228" y1="67196" x2="35206" y2="44974"/>
                      <a14:foregroundMark x1="17978" y1="68254" x2="24719" y2="80423"/>
                      <a14:foregroundMark x1="25468" y1="63492" x2="30337" y2="820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3" y="2851547"/>
          <a:ext cx="525720" cy="37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5</xdr:col>
          <xdr:colOff>19050</xdr:colOff>
          <xdr:row>4</xdr:row>
          <xdr:rowOff>47625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3</xdr:col>
          <xdr:colOff>9525</xdr:colOff>
          <xdr:row>4</xdr:row>
          <xdr:rowOff>66675</xdr:rowOff>
        </xdr:to>
        <xdr:sp macro="" textlink="">
          <xdr:nvSpPr>
            <xdr:cNvPr id="4098" name="Spinne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353785</xdr:colOff>
      <xdr:row>3</xdr:row>
      <xdr:rowOff>57936</xdr:rowOff>
    </xdr:from>
    <xdr:to>
      <xdr:col>5</xdr:col>
      <xdr:colOff>394606</xdr:colOff>
      <xdr:row>11</xdr:row>
      <xdr:rowOff>169381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785" y="534186"/>
          <a:ext cx="3476625" cy="2016445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10</xdr:row>
      <xdr:rowOff>20411</xdr:rowOff>
    </xdr:from>
    <xdr:to>
      <xdr:col>6</xdr:col>
      <xdr:colOff>564696</xdr:colOff>
      <xdr:row>11</xdr:row>
      <xdr:rowOff>47626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313463" y="2469697"/>
          <a:ext cx="374197" cy="26534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346982</xdr:colOff>
      <xdr:row>3</xdr:row>
      <xdr:rowOff>20409</xdr:rowOff>
    </xdr:from>
    <xdr:to>
      <xdr:col>5</xdr:col>
      <xdr:colOff>387803</xdr:colOff>
      <xdr:row>11</xdr:row>
      <xdr:rowOff>224516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46982" y="496659"/>
          <a:ext cx="3476625" cy="210910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9</xdr:col>
      <xdr:colOff>394608</xdr:colOff>
      <xdr:row>7</xdr:row>
      <xdr:rowOff>219620</xdr:rowOff>
    </xdr:from>
    <xdr:to>
      <xdr:col>9</xdr:col>
      <xdr:colOff>440327</xdr:colOff>
      <xdr:row>8</xdr:row>
      <xdr:rowOff>27214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6579054" y="164837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2</xdr:row>
      <xdr:rowOff>61621</xdr:rowOff>
    </xdr:from>
    <xdr:to>
      <xdr:col>10</xdr:col>
      <xdr:colOff>371475</xdr:colOff>
      <xdr:row>21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1014121"/>
          <a:ext cx="6172200" cy="4481804"/>
        </a:xfrm>
        <a:prstGeom prst="rect">
          <a:avLst/>
        </a:prstGeom>
      </xdr:spPr>
    </xdr:pic>
    <xdr:clientData/>
  </xdr:twoCellAnchor>
  <xdr:twoCellAnchor>
    <xdr:from>
      <xdr:col>1</xdr:col>
      <xdr:colOff>438150</xdr:colOff>
      <xdr:row>2</xdr:row>
      <xdr:rowOff>180975</xdr:rowOff>
    </xdr:from>
    <xdr:to>
      <xdr:col>10</xdr:col>
      <xdr:colOff>333375</xdr:colOff>
      <xdr:row>20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123950" y="1133475"/>
          <a:ext cx="6067425" cy="4295775"/>
        </a:xfrm>
        <a:prstGeom prst="rect">
          <a:avLst/>
        </a:prstGeom>
        <a:noFill/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DE9F-7EE6-43AF-829A-0EB78F243621}">
  <sheetPr>
    <tabColor rgb="FFFFFF00"/>
  </sheetPr>
  <dimension ref="B1:O6"/>
  <sheetViews>
    <sheetView tabSelected="1" zoomScale="145" zoomScaleNormal="145" workbookViewId="0">
      <selection activeCell="H2" sqref="H2"/>
    </sheetView>
  </sheetViews>
  <sheetFormatPr defaultRowHeight="18.75" outlineLevelCol="1" x14ac:dyDescent="0.4"/>
  <cols>
    <col min="3" max="3" width="17.625" customWidth="1"/>
    <col min="7" max="7" width="13.25" customWidth="1"/>
    <col min="9" max="11" width="9" customWidth="1" outlineLevel="1"/>
  </cols>
  <sheetData>
    <row r="1" spans="2:15" ht="19.5" x14ac:dyDescent="0.4">
      <c r="B1" s="73" t="s">
        <v>137</v>
      </c>
      <c r="F1" t="s">
        <v>63</v>
      </c>
    </row>
    <row r="3" spans="2:15" x14ac:dyDescent="0.4">
      <c r="B3" s="1" t="s">
        <v>0</v>
      </c>
      <c r="C3" s="1" t="s">
        <v>1</v>
      </c>
      <c r="F3" s="1" t="s">
        <v>0</v>
      </c>
      <c r="G3" s="1" t="s">
        <v>1</v>
      </c>
      <c r="I3" t="s">
        <v>68</v>
      </c>
      <c r="M3" s="76"/>
      <c r="N3" s="76"/>
      <c r="O3" s="76"/>
    </row>
    <row r="4" spans="2:15" ht="64.5" customHeight="1" x14ac:dyDescent="0.4">
      <c r="B4" s="1" t="s">
        <v>2</v>
      </c>
      <c r="C4" s="2"/>
      <c r="F4" s="1" t="s">
        <v>13</v>
      </c>
      <c r="G4" s="2"/>
      <c r="I4" s="89" t="s">
        <v>66</v>
      </c>
      <c r="J4" s="90"/>
      <c r="K4" s="90"/>
    </row>
    <row r="5" spans="2:15" ht="51" customHeight="1" x14ac:dyDescent="0.4">
      <c r="B5" s="1" t="s">
        <v>3</v>
      </c>
      <c r="C5" s="2"/>
      <c r="F5" s="1" t="s">
        <v>64</v>
      </c>
      <c r="G5" s="2"/>
      <c r="I5" s="89" t="s">
        <v>67</v>
      </c>
      <c r="J5" s="89"/>
      <c r="K5" s="89"/>
    </row>
    <row r="6" spans="2:15" ht="64.5" customHeight="1" x14ac:dyDescent="0.4">
      <c r="B6" s="1" t="s">
        <v>4</v>
      </c>
      <c r="C6" s="2"/>
      <c r="F6" s="1" t="s">
        <v>65</v>
      </c>
      <c r="G6" s="2"/>
    </row>
  </sheetData>
  <mergeCells count="2">
    <mergeCell ref="I5:K5"/>
    <mergeCell ref="I4:K4"/>
  </mergeCells>
  <phoneticPr fontId="2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7E14-A4A6-4619-81C4-8193A4287B5E}">
  <sheetPr>
    <tabColor rgb="FFFFFF00"/>
  </sheetPr>
  <dimension ref="B1:H17"/>
  <sheetViews>
    <sheetView zoomScaleNormal="100" workbookViewId="0">
      <selection activeCell="I21" sqref="I21"/>
    </sheetView>
  </sheetViews>
  <sheetFormatPr defaultRowHeight="18.75" x14ac:dyDescent="0.4"/>
  <sheetData>
    <row r="1" spans="2:8" ht="24" x14ac:dyDescent="0.4">
      <c r="B1" s="51" t="s">
        <v>142</v>
      </c>
      <c r="C1" s="50"/>
      <c r="D1" s="50"/>
    </row>
    <row r="2" spans="2:8" x14ac:dyDescent="0.4">
      <c r="C2" s="75" t="s">
        <v>46</v>
      </c>
      <c r="D2" s="50"/>
    </row>
    <row r="11" spans="2:8" x14ac:dyDescent="0.4">
      <c r="H11" t="s">
        <v>44</v>
      </c>
    </row>
    <row r="12" spans="2:8" x14ac:dyDescent="0.4">
      <c r="H12" t="s">
        <v>45</v>
      </c>
    </row>
    <row r="14" spans="2:8" x14ac:dyDescent="0.4">
      <c r="B14" s="50" t="s">
        <v>47</v>
      </c>
    </row>
    <row r="16" spans="2:8" x14ac:dyDescent="0.4">
      <c r="B16" t="s">
        <v>48</v>
      </c>
    </row>
    <row r="17" spans="2:2" x14ac:dyDescent="0.4">
      <c r="B17" t="s">
        <v>46</v>
      </c>
    </row>
  </sheetData>
  <phoneticPr fontId="2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B4DB-FD80-46A7-B584-241C4DA79380}">
  <sheetPr>
    <tabColor rgb="FFFFFF00"/>
  </sheetPr>
  <dimension ref="B1:E1"/>
  <sheetViews>
    <sheetView workbookViewId="0">
      <selection activeCell="M7" sqref="M7"/>
    </sheetView>
  </sheetViews>
  <sheetFormatPr defaultRowHeight="18.75" x14ac:dyDescent="0.4"/>
  <sheetData>
    <row r="1" spans="2:5" ht="30" x14ac:dyDescent="0.4">
      <c r="B1" s="52" t="s">
        <v>143</v>
      </c>
      <c r="C1" s="50"/>
      <c r="D1" s="50"/>
      <c r="E1" s="50"/>
    </row>
  </sheetData>
  <phoneticPr fontId="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2B04-EF31-4ACC-9452-AB024E49ABE5}">
  <sheetPr>
    <tabColor rgb="FFFFFF00"/>
  </sheetPr>
  <dimension ref="A1:F13"/>
  <sheetViews>
    <sheetView zoomScale="150" zoomScaleNormal="150" workbookViewId="0">
      <selection activeCell="I9" sqref="I9"/>
    </sheetView>
  </sheetViews>
  <sheetFormatPr defaultRowHeight="18.75" x14ac:dyDescent="0.4"/>
  <cols>
    <col min="5" max="5" width="10.5" bestFit="1" customWidth="1"/>
  </cols>
  <sheetData>
    <row r="1" spans="1:6" x14ac:dyDescent="0.4">
      <c r="A1" s="50" t="s">
        <v>51</v>
      </c>
      <c r="C1" t="s">
        <v>160</v>
      </c>
    </row>
    <row r="2" spans="1:6" x14ac:dyDescent="0.4">
      <c r="A2" s="85" t="s">
        <v>53</v>
      </c>
    </row>
    <row r="3" spans="1:6" x14ac:dyDescent="0.4">
      <c r="D3" t="s">
        <v>49</v>
      </c>
      <c r="E3" t="s">
        <v>50</v>
      </c>
    </row>
    <row r="4" spans="1:6" x14ac:dyDescent="0.4">
      <c r="C4">
        <v>1</v>
      </c>
      <c r="D4" t="s">
        <v>52</v>
      </c>
      <c r="E4" s="33">
        <v>14099993</v>
      </c>
      <c r="F4" s="34"/>
    </row>
    <row r="5" spans="1:6" x14ac:dyDescent="0.4">
      <c r="C5">
        <v>2</v>
      </c>
      <c r="D5" t="s">
        <v>54</v>
      </c>
      <c r="E5" s="33">
        <v>9229713</v>
      </c>
      <c r="F5" s="34"/>
    </row>
    <row r="6" spans="1:6" x14ac:dyDescent="0.4">
      <c r="C6">
        <v>3</v>
      </c>
      <c r="D6" t="s">
        <v>55</v>
      </c>
      <c r="E6" s="33">
        <v>8774574</v>
      </c>
      <c r="F6" s="34"/>
    </row>
    <row r="7" spans="1:6" x14ac:dyDescent="0.4">
      <c r="C7">
        <v>4</v>
      </c>
      <c r="D7" t="s">
        <v>56</v>
      </c>
      <c r="E7" s="33">
        <v>7480897</v>
      </c>
      <c r="F7" s="34"/>
    </row>
    <row r="8" spans="1:6" x14ac:dyDescent="0.4">
      <c r="C8">
        <v>5</v>
      </c>
      <c r="D8" t="s">
        <v>57</v>
      </c>
      <c r="E8" s="33">
        <v>7331296</v>
      </c>
      <c r="F8" s="34"/>
    </row>
    <row r="9" spans="1:6" x14ac:dyDescent="0.4">
      <c r="C9">
        <v>6</v>
      </c>
      <c r="D9" t="s">
        <v>58</v>
      </c>
      <c r="E9" s="33">
        <v>6273530</v>
      </c>
      <c r="F9" s="34"/>
    </row>
    <row r="10" spans="1:6" x14ac:dyDescent="0.4">
      <c r="C10">
        <v>7</v>
      </c>
      <c r="D10" t="s">
        <v>59</v>
      </c>
      <c r="E10" s="33">
        <v>5369834</v>
      </c>
      <c r="F10" s="34"/>
    </row>
    <row r="11" spans="1:6" x14ac:dyDescent="0.4">
      <c r="C11">
        <v>8</v>
      </c>
      <c r="D11" t="s">
        <v>60</v>
      </c>
      <c r="E11" s="33">
        <v>5106912</v>
      </c>
      <c r="F11" s="34"/>
    </row>
    <row r="12" spans="1:6" x14ac:dyDescent="0.4">
      <c r="C12">
        <v>9</v>
      </c>
      <c r="D12" t="s">
        <v>61</v>
      </c>
      <c r="E12" s="33">
        <v>5091680</v>
      </c>
      <c r="F12" s="34"/>
    </row>
    <row r="13" spans="1:6" x14ac:dyDescent="0.4">
      <c r="C13">
        <v>10</v>
      </c>
      <c r="D13" t="s">
        <v>62</v>
      </c>
      <c r="E13" s="33">
        <v>3553518</v>
      </c>
      <c r="F13" s="34"/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047C-C742-4FDA-8025-120FE39FCE1D}">
  <dimension ref="A1:S34"/>
  <sheetViews>
    <sheetView topLeftCell="A7" zoomScale="85" zoomScaleNormal="85" workbookViewId="0">
      <selection activeCell="K14" sqref="K14"/>
    </sheetView>
  </sheetViews>
  <sheetFormatPr defaultRowHeight="18.75" x14ac:dyDescent="0.4"/>
  <cols>
    <col min="1" max="1" width="13.125" bestFit="1" customWidth="1"/>
    <col min="2" max="2" width="9.125" customWidth="1"/>
    <col min="3" max="4" width="10.5" bestFit="1" customWidth="1"/>
    <col min="6" max="8" width="10.5" bestFit="1" customWidth="1"/>
    <col min="9" max="9" width="10.5" customWidth="1"/>
    <col min="10" max="10" width="10.5" bestFit="1" customWidth="1"/>
    <col min="12" max="12" width="10.5" customWidth="1"/>
    <col min="13" max="13" width="10.5" bestFit="1" customWidth="1"/>
    <col min="14" max="17" width="9" customWidth="1"/>
  </cols>
  <sheetData>
    <row r="1" spans="1:7" ht="24" x14ac:dyDescent="0.4">
      <c r="C1" s="51" t="s">
        <v>136</v>
      </c>
    </row>
    <row r="2" spans="1:7" ht="19.5" thickBot="1" x14ac:dyDescent="0.45"/>
    <row r="3" spans="1:7" ht="19.5" thickBot="1" x14ac:dyDescent="0.45">
      <c r="A3" s="74" t="s">
        <v>51</v>
      </c>
    </row>
    <row r="4" spans="1:7" x14ac:dyDescent="0.4">
      <c r="C4" s="84" t="s">
        <v>119</v>
      </c>
      <c r="D4" s="84" t="s">
        <v>120</v>
      </c>
      <c r="E4" s="84" t="s">
        <v>125</v>
      </c>
      <c r="F4" s="84" t="s">
        <v>130</v>
      </c>
      <c r="G4" s="84" t="s">
        <v>132</v>
      </c>
    </row>
    <row r="5" spans="1:7" x14ac:dyDescent="0.4">
      <c r="A5" s="85" t="s">
        <v>53</v>
      </c>
    </row>
    <row r="6" spans="1:7" x14ac:dyDescent="0.4">
      <c r="C6" s="81" t="s">
        <v>113</v>
      </c>
      <c r="D6" s="82" t="s">
        <v>121</v>
      </c>
      <c r="E6" s="2" t="s">
        <v>128</v>
      </c>
      <c r="F6" s="82" t="s">
        <v>130</v>
      </c>
      <c r="G6" s="82" t="s">
        <v>123</v>
      </c>
    </row>
    <row r="7" spans="1:7" x14ac:dyDescent="0.4">
      <c r="C7" s="2" t="s">
        <v>114</v>
      </c>
      <c r="D7" s="2" t="s">
        <v>122</v>
      </c>
      <c r="E7" s="2" t="s">
        <v>126</v>
      </c>
      <c r="F7" s="83" t="s">
        <v>131</v>
      </c>
      <c r="G7" s="2" t="s">
        <v>133</v>
      </c>
    </row>
    <row r="8" spans="1:7" x14ac:dyDescent="0.4">
      <c r="C8" s="2" t="s">
        <v>115</v>
      </c>
      <c r="D8" s="2" t="s">
        <v>123</v>
      </c>
      <c r="E8" s="2" t="s">
        <v>10</v>
      </c>
      <c r="F8" s="2"/>
      <c r="G8" s="2" t="s">
        <v>134</v>
      </c>
    </row>
    <row r="9" spans="1:7" x14ac:dyDescent="0.4">
      <c r="C9" s="2" t="s">
        <v>116</v>
      </c>
      <c r="D9" s="2" t="s">
        <v>124</v>
      </c>
      <c r="E9" s="82" t="s">
        <v>127</v>
      </c>
      <c r="F9" s="2"/>
      <c r="G9" s="2"/>
    </row>
    <row r="10" spans="1:7" x14ac:dyDescent="0.4">
      <c r="C10" s="2" t="s">
        <v>117</v>
      </c>
      <c r="D10" s="2"/>
      <c r="E10" s="2" t="s">
        <v>129</v>
      </c>
      <c r="F10" s="2"/>
      <c r="G10" s="2"/>
    </row>
    <row r="11" spans="1:7" x14ac:dyDescent="0.4">
      <c r="C11" s="2" t="s">
        <v>118</v>
      </c>
      <c r="D11" s="2"/>
      <c r="E11" s="2"/>
      <c r="F11" s="2"/>
      <c r="G11" s="2"/>
    </row>
    <row r="12" spans="1:7" x14ac:dyDescent="0.4">
      <c r="D12" s="33"/>
      <c r="E12" s="34"/>
    </row>
    <row r="13" spans="1:7" x14ac:dyDescent="0.4">
      <c r="D13" s="33"/>
      <c r="E13" s="34"/>
    </row>
    <row r="14" spans="1:7" x14ac:dyDescent="0.4">
      <c r="D14" s="72"/>
    </row>
    <row r="15" spans="1:7" x14ac:dyDescent="0.4">
      <c r="B15" s="84" t="s">
        <v>119</v>
      </c>
      <c r="C15" t="s">
        <v>157</v>
      </c>
      <c r="D15" t="s">
        <v>153</v>
      </c>
      <c r="E15" s="34"/>
    </row>
    <row r="16" spans="1:7" x14ac:dyDescent="0.4">
      <c r="B16" s="84" t="s">
        <v>120</v>
      </c>
      <c r="C16" t="s">
        <v>157</v>
      </c>
      <c r="D16" t="s">
        <v>154</v>
      </c>
      <c r="E16" s="34"/>
    </row>
    <row r="17" spans="2:19" x14ac:dyDescent="0.4">
      <c r="B17" s="84" t="s">
        <v>125</v>
      </c>
      <c r="C17" t="s">
        <v>157</v>
      </c>
      <c r="D17" t="s">
        <v>155</v>
      </c>
      <c r="E17" s="34"/>
    </row>
    <row r="18" spans="2:19" x14ac:dyDescent="0.4">
      <c r="B18" s="84" t="s">
        <v>130</v>
      </c>
      <c r="C18" t="s">
        <v>157</v>
      </c>
      <c r="D18" t="s">
        <v>159</v>
      </c>
      <c r="E18" s="34"/>
    </row>
    <row r="19" spans="2:19" x14ac:dyDescent="0.4">
      <c r="B19" s="84" t="s">
        <v>132</v>
      </c>
      <c r="C19" t="s">
        <v>157</v>
      </c>
      <c r="D19" t="s">
        <v>156</v>
      </c>
      <c r="E19" s="34"/>
    </row>
    <row r="21" spans="2:19" ht="19.5" thickBot="1" x14ac:dyDescent="0.45"/>
    <row r="22" spans="2:19" ht="19.5" thickBot="1" x14ac:dyDescent="0.45">
      <c r="B22" s="74" t="s">
        <v>119</v>
      </c>
      <c r="E22" s="74" t="s">
        <v>120</v>
      </c>
      <c r="F22" s="12" t="s">
        <v>135</v>
      </c>
      <c r="H22" s="74" t="s">
        <v>125</v>
      </c>
      <c r="K22" s="74" t="s">
        <v>130</v>
      </c>
      <c r="N22" s="74" t="s">
        <v>132</v>
      </c>
      <c r="O22" s="77" t="s">
        <v>158</v>
      </c>
    </row>
    <row r="24" spans="2:19" x14ac:dyDescent="0.4">
      <c r="B24" t="s">
        <v>49</v>
      </c>
      <c r="C24" t="s">
        <v>50</v>
      </c>
      <c r="E24" t="s">
        <v>49</v>
      </c>
      <c r="F24" t="s">
        <v>50</v>
      </c>
      <c r="H24" t="s">
        <v>49</v>
      </c>
      <c r="I24" t="s">
        <v>50</v>
      </c>
      <c r="K24" t="s">
        <v>49</v>
      </c>
      <c r="L24" t="s">
        <v>50</v>
      </c>
      <c r="N24" s="2">
        <v>75</v>
      </c>
      <c r="O24" s="2">
        <v>9</v>
      </c>
      <c r="P24" s="2">
        <v>37</v>
      </c>
      <c r="Q24" s="2">
        <v>100</v>
      </c>
      <c r="R24" s="2">
        <v>51</v>
      </c>
      <c r="S24" s="1"/>
    </row>
    <row r="25" spans="2:19" x14ac:dyDescent="0.4">
      <c r="B25" t="s">
        <v>52</v>
      </c>
      <c r="C25" s="33">
        <v>14099993</v>
      </c>
      <c r="E25" t="s">
        <v>52</v>
      </c>
      <c r="F25" s="33">
        <v>14099993</v>
      </c>
      <c r="H25" t="s">
        <v>52</v>
      </c>
      <c r="I25" s="33">
        <v>14099993</v>
      </c>
      <c r="K25" t="s">
        <v>52</v>
      </c>
      <c r="L25" s="33">
        <v>14099993</v>
      </c>
      <c r="N25" s="2">
        <v>52</v>
      </c>
      <c r="O25" s="2">
        <v>48</v>
      </c>
      <c r="P25" s="2">
        <v>98</v>
      </c>
      <c r="Q25" s="2">
        <v>35</v>
      </c>
      <c r="R25" s="2">
        <v>71</v>
      </c>
      <c r="S25" s="1"/>
    </row>
    <row r="26" spans="2:19" x14ac:dyDescent="0.4">
      <c r="B26" t="s">
        <v>54</v>
      </c>
      <c r="C26" s="33">
        <v>9229713</v>
      </c>
      <c r="E26" t="s">
        <v>54</v>
      </c>
      <c r="F26" s="33">
        <v>9229713</v>
      </c>
      <c r="H26" t="s">
        <v>54</v>
      </c>
      <c r="I26" s="33">
        <v>9229713</v>
      </c>
      <c r="K26" t="s">
        <v>54</v>
      </c>
      <c r="L26" s="33">
        <v>9229713</v>
      </c>
      <c r="N26" s="2">
        <v>85</v>
      </c>
      <c r="O26" s="2">
        <v>45</v>
      </c>
      <c r="P26" s="2">
        <v>10</v>
      </c>
      <c r="Q26" s="2">
        <v>200</v>
      </c>
      <c r="R26" s="2">
        <v>35</v>
      </c>
      <c r="S26" s="1"/>
    </row>
    <row r="27" spans="2:19" x14ac:dyDescent="0.4">
      <c r="B27" t="s">
        <v>55</v>
      </c>
      <c r="C27" s="33">
        <v>8774574</v>
      </c>
      <c r="E27" t="s">
        <v>55</v>
      </c>
      <c r="F27" s="33">
        <v>8774574</v>
      </c>
      <c r="H27" t="s">
        <v>55</v>
      </c>
      <c r="I27" s="33">
        <v>8774574</v>
      </c>
      <c r="K27" t="s">
        <v>55</v>
      </c>
      <c r="L27" s="33">
        <v>8774574</v>
      </c>
      <c r="N27" s="2">
        <v>56</v>
      </c>
      <c r="O27" s="2">
        <v>87</v>
      </c>
      <c r="P27" s="2">
        <v>75</v>
      </c>
      <c r="Q27" s="2">
        <v>23</v>
      </c>
      <c r="R27" s="2">
        <v>61</v>
      </c>
      <c r="S27" s="1"/>
    </row>
    <row r="28" spans="2:19" x14ac:dyDescent="0.4">
      <c r="B28" t="s">
        <v>56</v>
      </c>
      <c r="C28" s="33">
        <v>7480897</v>
      </c>
      <c r="E28" t="s">
        <v>56</v>
      </c>
      <c r="F28" s="33">
        <v>7480897</v>
      </c>
      <c r="H28" t="s">
        <v>56</v>
      </c>
      <c r="I28" s="33">
        <v>7480897</v>
      </c>
      <c r="K28" t="s">
        <v>56</v>
      </c>
      <c r="L28" s="33">
        <v>7480897</v>
      </c>
    </row>
    <row r="29" spans="2:19" x14ac:dyDescent="0.4">
      <c r="B29" t="s">
        <v>57</v>
      </c>
      <c r="C29" s="33">
        <v>7331296</v>
      </c>
      <c r="E29" t="s">
        <v>57</v>
      </c>
      <c r="F29" s="33">
        <v>7331296</v>
      </c>
      <c r="H29" t="s">
        <v>57</v>
      </c>
      <c r="I29" s="33">
        <v>7331296</v>
      </c>
      <c r="K29" t="s">
        <v>57</v>
      </c>
      <c r="L29" s="33">
        <v>7331296</v>
      </c>
    </row>
    <row r="30" spans="2:19" x14ac:dyDescent="0.4">
      <c r="B30" t="s">
        <v>58</v>
      </c>
      <c r="C30" s="33">
        <v>6273530</v>
      </c>
      <c r="E30" t="s">
        <v>58</v>
      </c>
      <c r="F30" s="33">
        <v>6273530</v>
      </c>
      <c r="H30" t="s">
        <v>58</v>
      </c>
      <c r="I30" s="33">
        <v>6273530</v>
      </c>
      <c r="K30" t="s">
        <v>58</v>
      </c>
      <c r="L30" s="33">
        <v>6273530</v>
      </c>
    </row>
    <row r="31" spans="2:19" x14ac:dyDescent="0.4">
      <c r="B31" t="s">
        <v>59</v>
      </c>
      <c r="C31" s="33">
        <v>5369834</v>
      </c>
      <c r="E31" t="s">
        <v>59</v>
      </c>
      <c r="F31" s="33">
        <v>5369834</v>
      </c>
      <c r="H31" t="s">
        <v>59</v>
      </c>
      <c r="I31" s="33">
        <v>5369834</v>
      </c>
      <c r="K31" t="s">
        <v>59</v>
      </c>
      <c r="L31" s="33">
        <v>5369834</v>
      </c>
    </row>
    <row r="32" spans="2:19" x14ac:dyDescent="0.4">
      <c r="B32" t="s">
        <v>60</v>
      </c>
      <c r="C32" s="33">
        <v>5106912</v>
      </c>
      <c r="E32" t="s">
        <v>60</v>
      </c>
      <c r="F32" s="33">
        <v>5106912</v>
      </c>
      <c r="H32" t="s">
        <v>60</v>
      </c>
      <c r="I32" s="33">
        <v>5106912</v>
      </c>
      <c r="K32" t="s">
        <v>60</v>
      </c>
      <c r="L32" s="33">
        <v>5106912</v>
      </c>
    </row>
    <row r="33" spans="2:12" x14ac:dyDescent="0.4">
      <c r="B33" t="s">
        <v>61</v>
      </c>
      <c r="C33" s="33">
        <v>5091680</v>
      </c>
      <c r="E33" t="s">
        <v>61</v>
      </c>
      <c r="F33" s="33">
        <v>5091680</v>
      </c>
      <c r="H33" t="s">
        <v>61</v>
      </c>
      <c r="I33" s="33">
        <v>5091680</v>
      </c>
      <c r="K33" t="s">
        <v>61</v>
      </c>
      <c r="L33" s="33">
        <v>5091680</v>
      </c>
    </row>
    <row r="34" spans="2:12" x14ac:dyDescent="0.4">
      <c r="B34" t="s">
        <v>62</v>
      </c>
      <c r="C34" s="33">
        <v>3553518</v>
      </c>
      <c r="E34" t="s">
        <v>62</v>
      </c>
      <c r="F34" s="33">
        <v>3553518</v>
      </c>
      <c r="H34" t="s">
        <v>62</v>
      </c>
      <c r="I34" s="33">
        <v>3553518</v>
      </c>
      <c r="K34" t="s">
        <v>62</v>
      </c>
      <c r="L34" s="33">
        <v>3553518</v>
      </c>
    </row>
  </sheetData>
  <phoneticPr fontId="2"/>
  <conditionalFormatting sqref="G1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{5EC4FDF7-04B0-4B92-81EA-F627C6DF42CD}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C4FDF7-04B0-4B92-81EA-F627C6DF42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A7F3C71C-FEB3-4CCA-BBE4-482BEB52A1B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⑫クイック分析２!N24:R24</xm:f>
              <xm:sqref>S24</xm:sqref>
            </x14:sparkline>
          </x14:sparklines>
        </x14:sparklineGroup>
        <x14:sparklineGroup type="column" displayEmptyCellsAs="span" xr2:uid="{892B05BA-6A26-4183-A54D-3B1B0BE9D30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⑫クイック分析２!N25:R25</xm:f>
              <xm:sqref>S25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4C2A-58D1-45F3-9DBA-BF2482957342}">
  <sheetPr>
    <tabColor rgb="FFFFFF00"/>
  </sheetPr>
  <dimension ref="A1:E11"/>
  <sheetViews>
    <sheetView zoomScale="180" zoomScaleNormal="180" workbookViewId="0">
      <selection activeCell="F12" sqref="F12"/>
    </sheetView>
  </sheetViews>
  <sheetFormatPr defaultRowHeight="18.75" x14ac:dyDescent="0.4"/>
  <cols>
    <col min="3" max="3" width="25.5" bestFit="1" customWidth="1"/>
    <col min="4" max="4" width="17.25" customWidth="1"/>
    <col min="5" max="5" width="5.625" customWidth="1"/>
  </cols>
  <sheetData>
    <row r="1" spans="1:5" ht="19.5" x14ac:dyDescent="0.4">
      <c r="C1" s="73" t="s">
        <v>91</v>
      </c>
      <c r="D1" s="73" t="s">
        <v>100</v>
      </c>
      <c r="E1" s="73"/>
    </row>
    <row r="3" spans="1:5" x14ac:dyDescent="0.4">
      <c r="A3" t="s">
        <v>101</v>
      </c>
      <c r="C3" s="13" t="s">
        <v>7</v>
      </c>
      <c r="D3" s="13" t="s">
        <v>8</v>
      </c>
    </row>
    <row r="4" spans="1:5" x14ac:dyDescent="0.4">
      <c r="A4" t="s">
        <v>5</v>
      </c>
      <c r="C4" s="2" t="s">
        <v>146</v>
      </c>
      <c r="D4" s="2" t="str">
        <f>PHONETIC(C4)</f>
        <v>７９４－００５４</v>
      </c>
    </row>
    <row r="5" spans="1:5" x14ac:dyDescent="0.4">
      <c r="A5" t="s">
        <v>6</v>
      </c>
      <c r="C5" s="2" t="s">
        <v>147</v>
      </c>
      <c r="D5" s="2" t="str">
        <f t="shared" ref="D5:D9" si="0">PHONETIC(C5)</f>
        <v>７９４－００８１</v>
      </c>
    </row>
    <row r="6" spans="1:5" x14ac:dyDescent="0.4">
      <c r="A6" s="3" t="s">
        <v>94</v>
      </c>
      <c r="C6" s="2" t="s">
        <v>148</v>
      </c>
      <c r="D6" s="2" t="str">
        <f t="shared" si="0"/>
        <v>７９２－００４５</v>
      </c>
    </row>
    <row r="7" spans="1:5" x14ac:dyDescent="0.4">
      <c r="A7" s="3" t="s">
        <v>95</v>
      </c>
      <c r="C7" s="2" t="s">
        <v>149</v>
      </c>
      <c r="D7" s="2" t="str">
        <f t="shared" si="0"/>
        <v>７９０－００６４</v>
      </c>
    </row>
    <row r="8" spans="1:5" x14ac:dyDescent="0.4">
      <c r="A8" s="3" t="s">
        <v>96</v>
      </c>
      <c r="C8" s="2" t="s">
        <v>150</v>
      </c>
      <c r="D8" s="2" t="str">
        <f t="shared" si="0"/>
        <v>７９３－００３０</v>
      </c>
    </row>
    <row r="9" spans="1:5" x14ac:dyDescent="0.4">
      <c r="A9" s="3" t="s">
        <v>97</v>
      </c>
      <c r="C9" s="2" t="s">
        <v>151</v>
      </c>
      <c r="D9" s="2" t="str">
        <f t="shared" si="0"/>
        <v>７９６－００６５</v>
      </c>
    </row>
    <row r="11" spans="1:5" x14ac:dyDescent="0.4">
      <c r="C11" t="s">
        <v>92</v>
      </c>
      <c r="D11" s="21" t="s">
        <v>93</v>
      </c>
    </row>
  </sheetData>
  <phoneticPr fontId="2"/>
  <dataValidations count="1">
    <dataValidation imeMode="off" allowBlank="1" showInputMessage="1" showErrorMessage="1" sqref="A6:A9" xr:uid="{7AB19634-A87D-4992-B7F4-ADE294E51911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4F3A-5CA5-4022-8C5D-8F94DD84C540}">
  <dimension ref="A1:I9"/>
  <sheetViews>
    <sheetView zoomScale="190" zoomScaleNormal="190" workbookViewId="0">
      <selection activeCell="D15" sqref="D15"/>
    </sheetView>
  </sheetViews>
  <sheetFormatPr defaultRowHeight="18.75" x14ac:dyDescent="0.4"/>
  <cols>
    <col min="3" max="3" width="9.5" customWidth="1"/>
    <col min="4" max="4" width="6.75" customWidth="1"/>
  </cols>
  <sheetData>
    <row r="1" spans="1:9" x14ac:dyDescent="0.4">
      <c r="B1" s="50" t="s">
        <v>145</v>
      </c>
    </row>
    <row r="2" spans="1:9" ht="19.5" thickBot="1" x14ac:dyDescent="0.45"/>
    <row r="3" spans="1:9" ht="19.5" thickBot="1" x14ac:dyDescent="0.45">
      <c r="C3" s="4" t="s">
        <v>9</v>
      </c>
      <c r="D3" s="5"/>
      <c r="E3" s="5" t="s">
        <v>10</v>
      </c>
      <c r="F3" s="5" t="s">
        <v>11</v>
      </c>
      <c r="G3" s="6" t="s">
        <v>12</v>
      </c>
    </row>
    <row r="4" spans="1:9" ht="23.25" customHeight="1" thickBot="1" x14ac:dyDescent="0.45">
      <c r="C4" s="7" t="s">
        <v>13</v>
      </c>
      <c r="D4" s="8"/>
      <c r="E4" s="9">
        <v>12</v>
      </c>
      <c r="F4" s="10">
        <v>150</v>
      </c>
      <c r="G4" s="11">
        <f>F4*E4</f>
        <v>1800</v>
      </c>
    </row>
    <row r="7" spans="1:9" ht="19.5" thickBot="1" x14ac:dyDescent="0.45">
      <c r="A7" t="s">
        <v>63</v>
      </c>
      <c r="I7" s="12"/>
    </row>
    <row r="8" spans="1:9" ht="19.5" thickBot="1" x14ac:dyDescent="0.45">
      <c r="C8" s="4" t="s">
        <v>9</v>
      </c>
      <c r="D8" s="5"/>
      <c r="E8" s="5" t="s">
        <v>10</v>
      </c>
      <c r="F8" s="5" t="s">
        <v>11</v>
      </c>
      <c r="G8" s="6" t="s">
        <v>12</v>
      </c>
    </row>
    <row r="9" spans="1:9" ht="19.5" thickBot="1" x14ac:dyDescent="0.45">
      <c r="C9" s="7" t="s">
        <v>13</v>
      </c>
      <c r="D9" s="8"/>
      <c r="E9" s="9">
        <v>1</v>
      </c>
      <c r="F9" s="10">
        <v>150</v>
      </c>
      <c r="G9" s="11">
        <f>F9*E9</f>
        <v>150</v>
      </c>
    </row>
  </sheetData>
  <phoneticPr fontId="2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pinner 1">
              <controlPr defaultSize="0" autoPict="0">
                <anchor moveWithCells="1" sizeWithCells="1">
                  <from>
                    <xdr:col>3</xdr:col>
                    <xdr:colOff>0</xdr:colOff>
                    <xdr:row>3</xdr:row>
                    <xdr:rowOff>9525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24FD-C2C9-4960-BB14-0E45206E9739}">
  <dimension ref="A1:G13"/>
  <sheetViews>
    <sheetView zoomScale="145" zoomScaleNormal="145" workbookViewId="0">
      <selection activeCell="D16" sqref="D16"/>
    </sheetView>
  </sheetViews>
  <sheetFormatPr defaultRowHeight="18.75" x14ac:dyDescent="0.4"/>
  <cols>
    <col min="2" max="2" width="15.375" bestFit="1" customWidth="1"/>
    <col min="3" max="3" width="12.25" bestFit="1" customWidth="1"/>
    <col min="4" max="4" width="4.75" customWidth="1"/>
    <col min="5" max="5" width="4.625" customWidth="1"/>
    <col min="7" max="7" width="18.625" bestFit="1" customWidth="1"/>
    <col min="8" max="8" width="15.125" bestFit="1" customWidth="1"/>
  </cols>
  <sheetData>
    <row r="1" spans="1:7" ht="19.5" x14ac:dyDescent="0.4">
      <c r="A1" s="73" t="s">
        <v>138</v>
      </c>
    </row>
    <row r="2" spans="1:7" x14ac:dyDescent="0.4">
      <c r="B2" t="s">
        <v>18</v>
      </c>
      <c r="E2" s="54"/>
      <c r="F2" t="s">
        <v>19</v>
      </c>
    </row>
    <row r="3" spans="1:7" x14ac:dyDescent="0.4">
      <c r="E3" s="54"/>
    </row>
    <row r="4" spans="1:7" x14ac:dyDescent="0.4">
      <c r="B4" s="17" t="s">
        <v>14</v>
      </c>
      <c r="C4" s="17" t="s">
        <v>17</v>
      </c>
      <c r="D4" s="12"/>
      <c r="E4" s="55"/>
      <c r="F4" s="14" t="s">
        <v>14</v>
      </c>
      <c r="G4" s="15">
        <f ca="1">TODAY()</f>
        <v>46017</v>
      </c>
    </row>
    <row r="5" spans="1:7" x14ac:dyDescent="0.4">
      <c r="B5" s="19">
        <v>45700</v>
      </c>
      <c r="C5" s="20">
        <v>0.68888888888888888</v>
      </c>
      <c r="D5" s="53"/>
      <c r="E5" s="56"/>
      <c r="F5" s="14" t="s">
        <v>15</v>
      </c>
      <c r="G5" s="16" t="str">
        <f ca="1">TEXT(G4,"aaaa")</f>
        <v>金曜日</v>
      </c>
    </row>
    <row r="6" spans="1:7" x14ac:dyDescent="0.4">
      <c r="E6" s="57"/>
      <c r="F6" s="14" t="s">
        <v>16</v>
      </c>
      <c r="G6" s="20">
        <f ca="1">NOW()</f>
        <v>46017.811112037038</v>
      </c>
    </row>
    <row r="7" spans="1:7" x14ac:dyDescent="0.4">
      <c r="E7" s="58"/>
    </row>
    <row r="8" spans="1:7" x14ac:dyDescent="0.4">
      <c r="E8" s="58"/>
    </row>
    <row r="9" spans="1:7" x14ac:dyDescent="0.4">
      <c r="A9" t="s">
        <v>63</v>
      </c>
      <c r="E9" s="54"/>
    </row>
    <row r="10" spans="1:7" x14ac:dyDescent="0.4">
      <c r="B10" s="17" t="s">
        <v>14</v>
      </c>
      <c r="C10" s="17" t="s">
        <v>17</v>
      </c>
      <c r="D10" s="12"/>
      <c r="E10" s="55"/>
      <c r="F10" s="14" t="s">
        <v>14</v>
      </c>
      <c r="G10" s="15">
        <f ca="1">TODAY()</f>
        <v>46017</v>
      </c>
    </row>
    <row r="11" spans="1:7" x14ac:dyDescent="0.4">
      <c r="B11" s="19">
        <v>45909</v>
      </c>
      <c r="C11" s="20">
        <v>0.44722222222222219</v>
      </c>
      <c r="D11" s="53"/>
      <c r="E11" s="56"/>
      <c r="F11" s="14" t="s">
        <v>15</v>
      </c>
      <c r="G11" s="16" t="str">
        <f ca="1">TEXT(G10,"aaaa")</f>
        <v>金曜日</v>
      </c>
    </row>
    <row r="12" spans="1:7" x14ac:dyDescent="0.4">
      <c r="E12" s="57"/>
      <c r="F12" s="14" t="s">
        <v>16</v>
      </c>
      <c r="G12" s="88">
        <f ca="1">NOW()</f>
        <v>46017.811112037038</v>
      </c>
    </row>
    <row r="13" spans="1:7" x14ac:dyDescent="0.4">
      <c r="B13" t="s">
        <v>98</v>
      </c>
      <c r="C13" t="s">
        <v>99</v>
      </c>
      <c r="E13" s="54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5AE5-F485-41F0-B073-1BE75F2AEFFB}">
  <sheetPr>
    <tabColor rgb="FFFFFF00"/>
  </sheetPr>
  <dimension ref="A1:G9"/>
  <sheetViews>
    <sheetView zoomScale="220" zoomScaleNormal="220" workbookViewId="0">
      <selection activeCell="G2" sqref="G2"/>
    </sheetView>
  </sheetViews>
  <sheetFormatPr defaultRowHeight="18.75" x14ac:dyDescent="0.4"/>
  <sheetData>
    <row r="1" spans="1:7" x14ac:dyDescent="0.4">
      <c r="A1" s="50" t="s">
        <v>139</v>
      </c>
    </row>
    <row r="3" spans="1:7" x14ac:dyDescent="0.4">
      <c r="B3" s="79" t="s">
        <v>152</v>
      </c>
      <c r="C3" s="79" t="s">
        <v>20</v>
      </c>
      <c r="D3" s="79" t="s">
        <v>21</v>
      </c>
      <c r="G3" s="12"/>
    </row>
    <row r="4" spans="1:7" ht="27.75" customHeight="1" x14ac:dyDescent="0.4">
      <c r="B4" s="2"/>
      <c r="C4" s="2"/>
      <c r="D4" s="2"/>
    </row>
    <row r="6" spans="1:7" x14ac:dyDescent="0.4">
      <c r="B6" t="s">
        <v>88</v>
      </c>
    </row>
    <row r="7" spans="1:7" x14ac:dyDescent="0.4">
      <c r="B7" t="s">
        <v>85</v>
      </c>
    </row>
    <row r="8" spans="1:7" x14ac:dyDescent="0.4">
      <c r="B8" t="s">
        <v>86</v>
      </c>
    </row>
    <row r="9" spans="1:7" x14ac:dyDescent="0.4">
      <c r="B9" t="s">
        <v>87</v>
      </c>
    </row>
  </sheetData>
  <phoneticPr fontId="2"/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8C90-DEA9-4D91-B5E2-D5F3945BABD3}">
  <sheetPr>
    <tabColor rgb="FFFFFF00"/>
  </sheetPr>
  <dimension ref="A1:E9"/>
  <sheetViews>
    <sheetView zoomScale="200" zoomScaleNormal="200" workbookViewId="0">
      <selection activeCell="G3" sqref="G3"/>
    </sheetView>
  </sheetViews>
  <sheetFormatPr defaultRowHeight="18.75" x14ac:dyDescent="0.4"/>
  <cols>
    <col min="2" max="3" width="10.25" bestFit="1" customWidth="1"/>
  </cols>
  <sheetData>
    <row r="1" spans="1:5" x14ac:dyDescent="0.4">
      <c r="A1" s="50" t="s">
        <v>140</v>
      </c>
    </row>
    <row r="3" spans="1:5" x14ac:dyDescent="0.4">
      <c r="B3" s="13" t="s">
        <v>22</v>
      </c>
      <c r="C3" s="13" t="s">
        <v>23</v>
      </c>
    </row>
    <row r="4" spans="1:5" ht="19.5" thickBot="1" x14ac:dyDescent="0.45">
      <c r="B4" s="18">
        <v>23895</v>
      </c>
      <c r="C4" s="18">
        <f ca="1">TODAY()</f>
        <v>46017</v>
      </c>
    </row>
    <row r="5" spans="1:5" ht="19.5" thickBot="1" x14ac:dyDescent="0.45">
      <c r="D5" s="22" t="str">
        <f ca="1">DATEDIF(B4,C4,"y")&amp;"歳"</f>
        <v>60歳</v>
      </c>
    </row>
    <row r="6" spans="1:5" x14ac:dyDescent="0.4">
      <c r="C6" s="21" t="s">
        <v>89</v>
      </c>
    </row>
    <row r="7" spans="1:5" ht="19.5" thickBot="1" x14ac:dyDescent="0.45">
      <c r="B7" s="80" t="s">
        <v>25</v>
      </c>
      <c r="C7" s="76"/>
      <c r="D7" s="76"/>
    </row>
    <row r="8" spans="1:5" x14ac:dyDescent="0.4">
      <c r="B8" s="23" t="s">
        <v>24</v>
      </c>
      <c r="C8" s="24"/>
      <c r="D8" s="24"/>
      <c r="E8" s="25"/>
    </row>
    <row r="9" spans="1:5" ht="19.5" thickBot="1" x14ac:dyDescent="0.45">
      <c r="B9" s="26" t="s">
        <v>26</v>
      </c>
      <c r="C9" s="27"/>
      <c r="D9" s="27"/>
      <c r="E9" s="28"/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1181-973E-4BA9-A3B0-8DFFCF34146F}">
  <sheetPr>
    <tabColor rgb="FFFF66FF"/>
  </sheetPr>
  <dimension ref="B1:AG44"/>
  <sheetViews>
    <sheetView zoomScale="110" zoomScaleNormal="110" workbookViewId="0">
      <selection activeCell="AH16" sqref="AH16"/>
    </sheetView>
  </sheetViews>
  <sheetFormatPr defaultRowHeight="18.75" x14ac:dyDescent="0.4"/>
  <cols>
    <col min="1" max="1" width="4.125" customWidth="1"/>
    <col min="3" max="3" width="5.625" bestFit="1" customWidth="1"/>
    <col min="4" max="33" width="4" customWidth="1"/>
    <col min="34" max="34" width="9" customWidth="1"/>
  </cols>
  <sheetData>
    <row r="1" spans="2:33" ht="19.5" x14ac:dyDescent="0.4">
      <c r="B1" s="73" t="s">
        <v>69</v>
      </c>
    </row>
    <row r="3" spans="2:33" x14ac:dyDescent="0.4">
      <c r="C3" s="12">
        <v>2025</v>
      </c>
      <c r="D3" s="12" t="s">
        <v>27</v>
      </c>
      <c r="E3" s="12">
        <v>12</v>
      </c>
      <c r="F3" s="12" t="s">
        <v>28</v>
      </c>
    </row>
    <row r="5" spans="2:33" x14ac:dyDescent="0.4">
      <c r="AG5" s="49"/>
    </row>
    <row r="6" spans="2:33" x14ac:dyDescent="0.4">
      <c r="B6" s="1" t="s">
        <v>14</v>
      </c>
      <c r="C6" s="78">
        <f>DATE(C3,E3,1)</f>
        <v>45992</v>
      </c>
      <c r="D6" s="78">
        <f>C6+1</f>
        <v>45993</v>
      </c>
      <c r="E6" s="78">
        <f t="shared" ref="E6:AG6" si="0">D6+1</f>
        <v>45994</v>
      </c>
      <c r="F6" s="78">
        <f t="shared" si="0"/>
        <v>45995</v>
      </c>
      <c r="G6" s="78">
        <f t="shared" si="0"/>
        <v>45996</v>
      </c>
      <c r="H6" s="78">
        <f t="shared" si="0"/>
        <v>45997</v>
      </c>
      <c r="I6" s="78">
        <f t="shared" si="0"/>
        <v>45998</v>
      </c>
      <c r="J6" s="78">
        <f t="shared" si="0"/>
        <v>45999</v>
      </c>
      <c r="K6" s="78">
        <f t="shared" si="0"/>
        <v>46000</v>
      </c>
      <c r="L6" s="78">
        <f t="shared" si="0"/>
        <v>46001</v>
      </c>
      <c r="M6" s="78">
        <f t="shared" si="0"/>
        <v>46002</v>
      </c>
      <c r="N6" s="78">
        <f t="shared" si="0"/>
        <v>46003</v>
      </c>
      <c r="O6" s="78">
        <f t="shared" si="0"/>
        <v>46004</v>
      </c>
      <c r="P6" s="78">
        <f t="shared" si="0"/>
        <v>46005</v>
      </c>
      <c r="Q6" s="78">
        <f t="shared" si="0"/>
        <v>46006</v>
      </c>
      <c r="R6" s="78">
        <f t="shared" si="0"/>
        <v>46007</v>
      </c>
      <c r="S6" s="78">
        <f t="shared" si="0"/>
        <v>46008</v>
      </c>
      <c r="T6" s="78">
        <f t="shared" si="0"/>
        <v>46009</v>
      </c>
      <c r="U6" s="78">
        <f t="shared" si="0"/>
        <v>46010</v>
      </c>
      <c r="V6" s="78">
        <f t="shared" si="0"/>
        <v>46011</v>
      </c>
      <c r="W6" s="78">
        <f t="shared" si="0"/>
        <v>46012</v>
      </c>
      <c r="X6" s="78">
        <f t="shared" si="0"/>
        <v>46013</v>
      </c>
      <c r="Y6" s="78">
        <f t="shared" si="0"/>
        <v>46014</v>
      </c>
      <c r="Z6" s="78">
        <f t="shared" si="0"/>
        <v>46015</v>
      </c>
      <c r="AA6" s="78">
        <f t="shared" si="0"/>
        <v>46016</v>
      </c>
      <c r="AB6" s="78">
        <f t="shared" si="0"/>
        <v>46017</v>
      </c>
      <c r="AC6" s="78">
        <f t="shared" si="0"/>
        <v>46018</v>
      </c>
      <c r="AD6" s="78">
        <f t="shared" si="0"/>
        <v>46019</v>
      </c>
      <c r="AE6" s="78">
        <f t="shared" si="0"/>
        <v>46020</v>
      </c>
      <c r="AF6" s="78">
        <f t="shared" si="0"/>
        <v>46021</v>
      </c>
      <c r="AG6" s="78">
        <f t="shared" si="0"/>
        <v>46022</v>
      </c>
    </row>
    <row r="7" spans="2:33" x14ac:dyDescent="0.4">
      <c r="B7" s="1" t="s">
        <v>15</v>
      </c>
      <c r="C7" s="1" t="str">
        <f>TEXT(C6,"aaa")</f>
        <v>月</v>
      </c>
      <c r="D7" s="1" t="str">
        <f t="shared" ref="D7:AG7" si="1">TEXT(D6,"aaa")</f>
        <v>火</v>
      </c>
      <c r="E7" s="1" t="str">
        <f t="shared" si="1"/>
        <v>水</v>
      </c>
      <c r="F7" s="1" t="str">
        <f t="shared" si="1"/>
        <v>木</v>
      </c>
      <c r="G7" s="1" t="str">
        <f t="shared" si="1"/>
        <v>金</v>
      </c>
      <c r="H7" s="1" t="str">
        <f t="shared" si="1"/>
        <v>土</v>
      </c>
      <c r="I7" s="1" t="str">
        <f t="shared" si="1"/>
        <v>日</v>
      </c>
      <c r="J7" s="1" t="str">
        <f t="shared" si="1"/>
        <v>月</v>
      </c>
      <c r="K7" s="1" t="str">
        <f t="shared" si="1"/>
        <v>火</v>
      </c>
      <c r="L7" s="1" t="str">
        <f t="shared" si="1"/>
        <v>水</v>
      </c>
      <c r="M7" s="1" t="str">
        <f t="shared" si="1"/>
        <v>木</v>
      </c>
      <c r="N7" s="1" t="str">
        <f t="shared" si="1"/>
        <v>金</v>
      </c>
      <c r="O7" s="1" t="str">
        <f t="shared" si="1"/>
        <v>土</v>
      </c>
      <c r="P7" s="1" t="str">
        <f t="shared" si="1"/>
        <v>日</v>
      </c>
      <c r="Q7" s="1" t="str">
        <f t="shared" si="1"/>
        <v>月</v>
      </c>
      <c r="R7" s="1" t="str">
        <f t="shared" si="1"/>
        <v>火</v>
      </c>
      <c r="S7" s="1" t="str">
        <f t="shared" si="1"/>
        <v>水</v>
      </c>
      <c r="T7" s="1" t="str">
        <f t="shared" si="1"/>
        <v>木</v>
      </c>
      <c r="U7" s="1" t="str">
        <f t="shared" si="1"/>
        <v>金</v>
      </c>
      <c r="V7" s="1" t="str">
        <f t="shared" si="1"/>
        <v>土</v>
      </c>
      <c r="W7" s="1" t="str">
        <f t="shared" si="1"/>
        <v>日</v>
      </c>
      <c r="X7" s="1" t="str">
        <f t="shared" si="1"/>
        <v>月</v>
      </c>
      <c r="Y7" s="1" t="str">
        <f t="shared" si="1"/>
        <v>火</v>
      </c>
      <c r="Z7" s="1" t="str">
        <f t="shared" si="1"/>
        <v>水</v>
      </c>
      <c r="AA7" s="1" t="str">
        <f t="shared" si="1"/>
        <v>木</v>
      </c>
      <c r="AB7" s="1" t="str">
        <f t="shared" si="1"/>
        <v>金</v>
      </c>
      <c r="AC7" s="1" t="str">
        <f t="shared" si="1"/>
        <v>土</v>
      </c>
      <c r="AD7" s="1" t="str">
        <f t="shared" si="1"/>
        <v>日</v>
      </c>
      <c r="AE7" s="1" t="str">
        <f t="shared" si="1"/>
        <v>月</v>
      </c>
      <c r="AF7" s="1" t="str">
        <f t="shared" si="1"/>
        <v>火</v>
      </c>
      <c r="AG7" s="1" t="str">
        <f t="shared" si="1"/>
        <v>水</v>
      </c>
    </row>
    <row r="9" spans="2:33" ht="19.5" thickBot="1" x14ac:dyDescent="0.45"/>
    <row r="10" spans="2:33" ht="19.5" thickBot="1" x14ac:dyDescent="0.45">
      <c r="B10" s="35" t="s">
        <v>29</v>
      </c>
      <c r="C10" s="36"/>
      <c r="D10" s="36"/>
      <c r="I10" s="45" t="s">
        <v>78</v>
      </c>
      <c r="J10" s="43"/>
      <c r="K10" s="46" t="s">
        <v>75</v>
      </c>
      <c r="L10" s="43" t="s">
        <v>79</v>
      </c>
      <c r="M10" s="43"/>
      <c r="N10" s="46" t="s">
        <v>75</v>
      </c>
      <c r="O10" s="43" t="s">
        <v>80</v>
      </c>
      <c r="P10" s="43"/>
      <c r="Q10" s="43"/>
      <c r="R10" s="43" t="s">
        <v>75</v>
      </c>
      <c r="S10" s="44" t="s">
        <v>81</v>
      </c>
      <c r="X10" s="36" t="s">
        <v>112</v>
      </c>
      <c r="Y10" s="36"/>
      <c r="Z10" s="36"/>
    </row>
    <row r="11" spans="2:33" ht="19.5" thickBot="1" x14ac:dyDescent="0.45">
      <c r="B11" s="37" t="s">
        <v>30</v>
      </c>
      <c r="C11" s="38"/>
      <c r="D11" s="38"/>
      <c r="K11" s="12"/>
      <c r="Y11" t="s">
        <v>111</v>
      </c>
    </row>
    <row r="12" spans="2:33" ht="19.5" thickBot="1" x14ac:dyDescent="0.45">
      <c r="B12" s="39" t="s">
        <v>31</v>
      </c>
      <c r="C12" s="40"/>
      <c r="D12" s="40"/>
      <c r="I12" s="45" t="s">
        <v>82</v>
      </c>
      <c r="J12" s="43"/>
      <c r="K12" s="46" t="s">
        <v>75</v>
      </c>
      <c r="L12" s="47" t="s">
        <v>83</v>
      </c>
      <c r="M12" s="46" t="s">
        <v>75</v>
      </c>
      <c r="N12" s="44" t="s">
        <v>84</v>
      </c>
    </row>
    <row r="13" spans="2:33" ht="19.5" thickBot="1" x14ac:dyDescent="0.45"/>
    <row r="14" spans="2:33" ht="19.5" thickBot="1" x14ac:dyDescent="0.45">
      <c r="B14" s="48" t="s">
        <v>73</v>
      </c>
      <c r="C14" s="24"/>
      <c r="D14" s="24" t="s">
        <v>71</v>
      </c>
      <c r="E14" s="24"/>
      <c r="F14" s="25"/>
      <c r="I14" s="42" t="s">
        <v>77</v>
      </c>
      <c r="J14" s="43"/>
      <c r="K14" s="43"/>
      <c r="L14" s="43" t="s">
        <v>74</v>
      </c>
      <c r="M14" s="43"/>
      <c r="N14" s="43"/>
      <c r="O14" s="43"/>
      <c r="P14" s="43"/>
      <c r="Q14" s="43"/>
      <c r="R14" s="46" t="s">
        <v>75</v>
      </c>
      <c r="S14" s="43" t="s">
        <v>76</v>
      </c>
      <c r="T14" s="43"/>
      <c r="U14" s="43"/>
      <c r="V14" s="43"/>
      <c r="W14" s="43"/>
      <c r="X14" s="44"/>
    </row>
    <row r="15" spans="2:33" ht="19.5" thickBot="1" x14ac:dyDescent="0.45">
      <c r="B15" s="41" t="s">
        <v>70</v>
      </c>
      <c r="C15" s="27"/>
      <c r="D15" s="27" t="s">
        <v>72</v>
      </c>
      <c r="E15" s="27"/>
      <c r="F15" s="28"/>
    </row>
    <row r="20" spans="2:13" x14ac:dyDescent="0.4">
      <c r="B20" s="36" t="s">
        <v>104</v>
      </c>
      <c r="C20" s="36"/>
      <c r="D20" s="36"/>
      <c r="E20" s="36"/>
      <c r="F20" s="36"/>
      <c r="G20" s="36"/>
    </row>
    <row r="22" spans="2:13" x14ac:dyDescent="0.4">
      <c r="J22" s="62"/>
      <c r="K22" s="63"/>
      <c r="L22" s="64"/>
      <c r="M22" s="65"/>
    </row>
    <row r="23" spans="2:13" ht="19.5" thickBot="1" x14ac:dyDescent="0.45">
      <c r="J23" s="62"/>
      <c r="K23" s="66"/>
      <c r="L23" s="67"/>
      <c r="M23" s="65"/>
    </row>
    <row r="24" spans="2:13" ht="19.5" thickTop="1" x14ac:dyDescent="0.4">
      <c r="J24" s="62"/>
      <c r="K24" s="68"/>
      <c r="L24" s="69"/>
      <c r="M24" s="65"/>
    </row>
    <row r="25" spans="2:13" x14ac:dyDescent="0.4">
      <c r="J25" s="62"/>
      <c r="K25" s="63"/>
      <c r="L25" s="64"/>
      <c r="M25" s="65"/>
    </row>
    <row r="32" spans="2:13" ht="27" x14ac:dyDescent="0.4">
      <c r="B32" s="70" t="s">
        <v>103</v>
      </c>
    </row>
    <row r="35" spans="6:29" ht="27" x14ac:dyDescent="0.4">
      <c r="F35" s="71" t="s">
        <v>102</v>
      </c>
      <c r="J35" s="70" t="s">
        <v>105</v>
      </c>
      <c r="U35" s="36" t="s">
        <v>106</v>
      </c>
      <c r="V35" s="36"/>
      <c r="W35" s="36"/>
      <c r="X35" s="36"/>
      <c r="Y35" s="36"/>
      <c r="Z35" s="36"/>
      <c r="AA35" s="36"/>
    </row>
    <row r="37" spans="6:29" x14ac:dyDescent="0.4">
      <c r="J37" s="2">
        <v>0</v>
      </c>
      <c r="K37" s="2">
        <v>1</v>
      </c>
      <c r="L37" s="2">
        <v>2</v>
      </c>
      <c r="M37" s="2">
        <v>3</v>
      </c>
      <c r="N37" s="2">
        <v>4</v>
      </c>
      <c r="O37" s="2">
        <v>5</v>
      </c>
      <c r="P37" s="2">
        <v>6</v>
      </c>
      <c r="Q37" s="2">
        <v>7</v>
      </c>
      <c r="R37" s="2">
        <v>8</v>
      </c>
      <c r="S37" s="2">
        <v>9</v>
      </c>
      <c r="T37" s="2">
        <v>10</v>
      </c>
      <c r="U37" s="2">
        <v>11</v>
      </c>
      <c r="V37" s="2">
        <v>12</v>
      </c>
      <c r="W37" s="2">
        <v>13</v>
      </c>
      <c r="X37" s="2">
        <v>14</v>
      </c>
      <c r="Y37" s="2">
        <v>15</v>
      </c>
      <c r="Z37" s="2">
        <v>16</v>
      </c>
      <c r="AA37" s="2">
        <v>17</v>
      </c>
      <c r="AB37" s="2">
        <v>18</v>
      </c>
      <c r="AC37" s="2">
        <v>19</v>
      </c>
    </row>
    <row r="38" spans="6:29" x14ac:dyDescent="0.4">
      <c r="J38" s="2">
        <v>20</v>
      </c>
      <c r="K38" s="2">
        <v>21</v>
      </c>
      <c r="L38" s="2">
        <v>22</v>
      </c>
      <c r="M38" s="2">
        <v>23</v>
      </c>
      <c r="N38" s="2">
        <v>24</v>
      </c>
      <c r="O38" s="2">
        <v>25</v>
      </c>
      <c r="P38" s="2">
        <v>26</v>
      </c>
      <c r="Q38" s="2">
        <v>27</v>
      </c>
      <c r="R38" s="2">
        <v>28</v>
      </c>
      <c r="S38" s="2">
        <v>29</v>
      </c>
      <c r="T38" s="2">
        <v>30</v>
      </c>
      <c r="U38" s="2">
        <v>31</v>
      </c>
      <c r="V38" s="2">
        <v>32</v>
      </c>
      <c r="W38" s="2">
        <v>33</v>
      </c>
      <c r="X38" s="2">
        <v>34</v>
      </c>
      <c r="Y38" s="2">
        <v>35</v>
      </c>
      <c r="Z38" s="2">
        <v>36</v>
      </c>
      <c r="AA38" s="2">
        <v>37</v>
      </c>
      <c r="AB38" s="2">
        <v>38</v>
      </c>
      <c r="AC38" s="2">
        <v>39</v>
      </c>
    </row>
    <row r="39" spans="6:29" x14ac:dyDescent="0.4">
      <c r="J39" s="2">
        <v>40</v>
      </c>
      <c r="K39" s="2">
        <v>41</v>
      </c>
      <c r="L39" s="2">
        <v>42</v>
      </c>
      <c r="M39" s="2">
        <v>43</v>
      </c>
      <c r="N39" s="2">
        <v>44</v>
      </c>
      <c r="O39" s="2">
        <v>45</v>
      </c>
      <c r="P39" s="2">
        <v>46</v>
      </c>
      <c r="Q39" s="2">
        <v>47</v>
      </c>
      <c r="R39" s="2">
        <v>48</v>
      </c>
      <c r="S39" s="2">
        <v>49</v>
      </c>
      <c r="T39" s="2">
        <v>50</v>
      </c>
      <c r="U39" s="2">
        <v>51</v>
      </c>
      <c r="V39" s="2">
        <v>52</v>
      </c>
      <c r="W39" s="2">
        <v>53</v>
      </c>
      <c r="X39" s="2">
        <v>54</v>
      </c>
      <c r="Y39" s="2">
        <v>55</v>
      </c>
      <c r="Z39" s="2">
        <v>56</v>
      </c>
      <c r="AA39" s="2">
        <v>57</v>
      </c>
      <c r="AB39" s="2">
        <v>58</v>
      </c>
      <c r="AC39" s="2">
        <v>59</v>
      </c>
    </row>
    <row r="42" spans="6:29" ht="27" x14ac:dyDescent="0.4">
      <c r="J42" s="70" t="s">
        <v>107</v>
      </c>
      <c r="Q42" s="70" t="s">
        <v>108</v>
      </c>
    </row>
    <row r="44" spans="6:29" ht="27" x14ac:dyDescent="0.4">
      <c r="X44" s="70" t="s">
        <v>109</v>
      </c>
      <c r="AA44" s="70" t="s">
        <v>110</v>
      </c>
    </row>
  </sheetData>
  <phoneticPr fontId="2"/>
  <conditionalFormatting sqref="C6:AG7">
    <cfRule type="expression" dxfId="1" priority="1">
      <formula>WEEKDAY(C$6)=7</formula>
    </cfRule>
    <cfRule type="expression" dxfId="0" priority="2">
      <formula>WEEKDAY(C$6)=1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Spinner 1">
              <controlPr defaultSize="0" autoPict="0">
                <anchor moveWithCells="1" siz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5</xdr:col>
                    <xdr:colOff>19050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Spinner 2">
              <controlPr defaultSize="0" autoPict="0">
                <anchor moveWithCells="1" siz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9FBC3-88A9-492A-A02C-277B52A5DB5B}">
  <sheetPr>
    <tabColor rgb="FFFFFF00"/>
  </sheetPr>
  <dimension ref="A1:K15"/>
  <sheetViews>
    <sheetView zoomScaleNormal="100" workbookViewId="0">
      <selection activeCell="N18" sqref="N18"/>
    </sheetView>
  </sheetViews>
  <sheetFormatPr defaultRowHeight="18.75" x14ac:dyDescent="0.4"/>
  <sheetData>
    <row r="1" spans="1:11" ht="19.5" x14ac:dyDescent="0.4">
      <c r="G1" s="73" t="s">
        <v>141</v>
      </c>
    </row>
    <row r="3" spans="1:11" x14ac:dyDescent="0.4">
      <c r="A3">
        <v>55</v>
      </c>
      <c r="B3" s="31" t="str">
        <f>REPT("|",A3)</f>
        <v>|||||||||||||||||||||||||||||||||||||||||||||||||||||||</v>
      </c>
      <c r="C3" s="30"/>
      <c r="G3">
        <v>46</v>
      </c>
      <c r="H3" s="29" t="str">
        <f>REPT("|",G3)</f>
        <v>||||||||||||||||||||||||||||||||||||||||||||||</v>
      </c>
    </row>
    <row r="4" spans="1:11" x14ac:dyDescent="0.4">
      <c r="A4">
        <v>98</v>
      </c>
      <c r="B4" s="29" t="str">
        <f t="shared" ref="B4:B12" si="0">REPT("|",A4)</f>
        <v>||||||||||||||||||||||||||||||||||||||||||||||||||||||||||||||||||||||||||||||||||||||||||||||||||</v>
      </c>
      <c r="C4" s="30"/>
      <c r="D4" s="30"/>
      <c r="G4">
        <v>87</v>
      </c>
      <c r="H4" s="87" t="str">
        <f t="shared" ref="H4:H12" si="1">REPT("|",G4)</f>
        <v>|||||||||||||||||||||||||||||||||||||||||||||||||||||||||||||||||||||||||||||||||||||||</v>
      </c>
    </row>
    <row r="5" spans="1:11" x14ac:dyDescent="0.4">
      <c r="A5">
        <v>45</v>
      </c>
      <c r="B5" s="29" t="str">
        <f t="shared" si="0"/>
        <v>|||||||||||||||||||||||||||||||||||||||||||||</v>
      </c>
      <c r="C5" s="30"/>
      <c r="G5">
        <v>12</v>
      </c>
      <c r="H5" s="87" t="str">
        <f t="shared" si="1"/>
        <v>||||||||||||</v>
      </c>
    </row>
    <row r="6" spans="1:11" x14ac:dyDescent="0.4">
      <c r="A6">
        <v>72</v>
      </c>
      <c r="B6" s="29" t="str">
        <f t="shared" si="0"/>
        <v>||||||||||||||||||||||||||||||||||||||||||||||||||||||||||||||||||||||||</v>
      </c>
      <c r="C6" s="30"/>
      <c r="G6">
        <v>68</v>
      </c>
      <c r="H6" s="87" t="str">
        <f t="shared" si="1"/>
        <v>||||||||||||||||||||||||||||||||||||||||||||||||||||||||||||||||||||</v>
      </c>
    </row>
    <row r="7" spans="1:11" x14ac:dyDescent="0.4">
      <c r="A7">
        <v>14</v>
      </c>
      <c r="B7" s="29" t="str">
        <f t="shared" si="0"/>
        <v>||||||||||||||</v>
      </c>
      <c r="C7" s="30"/>
      <c r="G7">
        <v>98</v>
      </c>
      <c r="H7" s="86" t="str">
        <f t="shared" si="1"/>
        <v>||||||||||||||||||||||||||||||||||||||||||||||||||||||||||||||||||||||||||||||||||||||||||||||||||</v>
      </c>
    </row>
    <row r="8" spans="1:11" x14ac:dyDescent="0.4">
      <c r="A8">
        <v>9</v>
      </c>
      <c r="B8" s="29" t="str">
        <f t="shared" si="0"/>
        <v>|||||||||</v>
      </c>
      <c r="C8" s="30"/>
      <c r="G8">
        <v>36</v>
      </c>
      <c r="H8" s="86" t="str">
        <f t="shared" si="1"/>
        <v>||||||||||||||||||||||||||||||||||||</v>
      </c>
    </row>
    <row r="9" spans="1:11" x14ac:dyDescent="0.4">
      <c r="A9">
        <v>88</v>
      </c>
      <c r="B9" s="29" t="str">
        <f t="shared" si="0"/>
        <v>||||||||||||||||||||||||||||||||||||||||||||||||||||||||||||||||||||||||||||||||||||||||</v>
      </c>
      <c r="C9" s="30"/>
      <c r="G9">
        <v>20</v>
      </c>
      <c r="H9" s="86" t="str">
        <f t="shared" si="1"/>
        <v>||||||||||||||||||||</v>
      </c>
    </row>
    <row r="10" spans="1:11" x14ac:dyDescent="0.4">
      <c r="A10">
        <v>35</v>
      </c>
      <c r="B10" s="29" t="str">
        <f t="shared" si="0"/>
        <v>|||||||||||||||||||||||||||||||||||</v>
      </c>
      <c r="C10" s="30"/>
      <c r="G10">
        <v>35</v>
      </c>
      <c r="H10" s="86" t="str">
        <f t="shared" si="1"/>
        <v>|||||||||||||||||||||||||||||||||||</v>
      </c>
    </row>
    <row r="11" spans="1:11" x14ac:dyDescent="0.4">
      <c r="A11">
        <v>28</v>
      </c>
      <c r="B11" s="29" t="str">
        <f t="shared" si="0"/>
        <v>||||||||||||||||||||||||||||</v>
      </c>
      <c r="C11" s="30"/>
      <c r="G11">
        <v>28</v>
      </c>
      <c r="H11" s="86" t="str">
        <f t="shared" si="1"/>
        <v>||||||||||||||||||||||||||||</v>
      </c>
    </row>
    <row r="12" spans="1:11" x14ac:dyDescent="0.4">
      <c r="A12">
        <v>92</v>
      </c>
      <c r="B12" s="29" t="str">
        <f t="shared" si="0"/>
        <v>||||||||||||||||||||||||||||||||||||||||||||||||||||||||||||||||||||||||||||||||||||||||||||</v>
      </c>
      <c r="C12" s="30"/>
      <c r="G12">
        <v>100</v>
      </c>
      <c r="H12" s="86" t="str">
        <f t="shared" si="1"/>
        <v>||||||||||||||||||||||||||||||||||||||||||||||||||||||||||||||||||||||||||||||||||||||||||||||||||||</v>
      </c>
    </row>
    <row r="14" spans="1:11" ht="19.5" x14ac:dyDescent="0.4">
      <c r="D14" s="59"/>
      <c r="G14" s="59" t="s">
        <v>35</v>
      </c>
      <c r="H14" s="59"/>
      <c r="J14" s="59" t="s">
        <v>34</v>
      </c>
      <c r="K14" s="59"/>
    </row>
    <row r="15" spans="1:11" ht="19.5" x14ac:dyDescent="0.4">
      <c r="D15" s="59"/>
      <c r="G15" s="60" t="s">
        <v>32</v>
      </c>
      <c r="H15" s="61"/>
      <c r="J15" s="59" t="s">
        <v>33</v>
      </c>
      <c r="K15" s="59"/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252E-9C10-4670-B7B9-B6C002FECCF9}">
  <sheetPr>
    <tabColor rgb="FFFFFF00"/>
  </sheetPr>
  <dimension ref="B1:D10"/>
  <sheetViews>
    <sheetView zoomScale="170" zoomScaleNormal="170" workbookViewId="0">
      <selection activeCell="G4" sqref="G4"/>
    </sheetView>
  </sheetViews>
  <sheetFormatPr defaultRowHeight="18.75" x14ac:dyDescent="0.4"/>
  <cols>
    <col min="3" max="3" width="12.375" customWidth="1"/>
    <col min="4" max="4" width="18" customWidth="1"/>
  </cols>
  <sheetData>
    <row r="1" spans="2:4" ht="19.5" x14ac:dyDescent="0.4">
      <c r="B1" s="73" t="s">
        <v>144</v>
      </c>
    </row>
    <row r="3" spans="2:4" x14ac:dyDescent="0.4">
      <c r="C3" s="13" t="s">
        <v>36</v>
      </c>
      <c r="D3" s="13" t="s">
        <v>37</v>
      </c>
    </row>
    <row r="4" spans="2:4" x14ac:dyDescent="0.4">
      <c r="C4" s="2" t="s">
        <v>38</v>
      </c>
      <c r="D4" s="32" t="str">
        <f>PHONETIC(C4)</f>
        <v>ヤマグチ タロウ</v>
      </c>
    </row>
    <row r="5" spans="2:4" x14ac:dyDescent="0.4">
      <c r="C5" s="2" t="s">
        <v>39</v>
      </c>
      <c r="D5" s="32" t="str">
        <f t="shared" ref="D5:D8" si="0">PHONETIC(C5)</f>
        <v>カノ セイジ</v>
      </c>
    </row>
    <row r="6" spans="2:4" x14ac:dyDescent="0.4">
      <c r="C6" s="2" t="s">
        <v>40</v>
      </c>
      <c r="D6" s="32" t="str">
        <f t="shared" si="0"/>
        <v>ナカイ ミツキ</v>
      </c>
    </row>
    <row r="7" spans="2:4" x14ac:dyDescent="0.4">
      <c r="C7" s="2" t="s">
        <v>41</v>
      </c>
      <c r="D7" s="32" t="str">
        <f t="shared" si="0"/>
        <v>タナカ マミコ</v>
      </c>
    </row>
    <row r="8" spans="2:4" x14ac:dyDescent="0.4">
      <c r="C8" s="2" t="s">
        <v>42</v>
      </c>
      <c r="D8" s="32" t="str">
        <f t="shared" si="0"/>
        <v>ハナヤマ シンイチ</v>
      </c>
    </row>
    <row r="10" spans="2:4" x14ac:dyDescent="0.4">
      <c r="C10" t="s">
        <v>90</v>
      </c>
      <c r="D10" s="21" t="s">
        <v>43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①画像を埋込</vt:lpstr>
      <vt:lpstr>②郵便→住所</vt:lpstr>
      <vt:lpstr>③スピンボタン</vt:lpstr>
      <vt:lpstr>④日付曜日時刻</vt:lpstr>
      <vt:lpstr>⑤セルを図形に</vt:lpstr>
      <vt:lpstr>⑥満年齢を求める</vt:lpstr>
      <vt:lpstr>⑦横書きカレンダー</vt:lpstr>
      <vt:lpstr>⑧横棒グラフ</vt:lpstr>
      <vt:lpstr>⑨ふりがな</vt:lpstr>
      <vt:lpstr>⑩ｽﾆｯﾋﾟﾝｸﾞﾂｰﾙ</vt:lpstr>
      <vt:lpstr>⑪10秒ｶﾚﾝﾀﾞｰ</vt:lpstr>
      <vt:lpstr>⑫クイック分析１</vt:lpstr>
      <vt:lpstr>⑫クイック分析２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cp:lastPrinted>2025-05-11T00:21:56Z</cp:lastPrinted>
  <dcterms:created xsi:type="dcterms:W3CDTF">2025-02-12T06:53:21Z</dcterms:created>
  <dcterms:modified xsi:type="dcterms:W3CDTF">2025-12-26T10:28:12Z</dcterms:modified>
</cp:coreProperties>
</file>