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たもHPエクセル講座\便利な技６\"/>
    </mc:Choice>
  </mc:AlternateContent>
  <xr:revisionPtr revIDLastSave="0" documentId="13_ncr:1_{9DB0702D-D33A-4FFB-AEA5-CDFFD01117F4}" xr6:coauthVersionLast="47" xr6:coauthVersionMax="47" xr10:uidLastSave="{00000000-0000-0000-0000-000000000000}"/>
  <bookViews>
    <workbookView xWindow="-120" yWindow="-120" windowWidth="29040" windowHeight="15720" xr2:uid="{C49846B1-9F49-409A-8D7F-71E5BB509925}"/>
  </bookViews>
  <sheets>
    <sheet name="①ｺﾋﾟﾍﾟの裏技" sheetId="1" r:id="rId1"/>
    <sheet name="②ｶﾚﾝﾀﾞｰ手本" sheetId="5" r:id="rId2"/>
    <sheet name="ｶﾚﾝﾀﾞｰ実践" sheetId="6" r:id="rId3"/>
    <sheet name="③乱数" sheetId="7" r:id="rId4"/>
    <sheet name="④連番裏技" sheetId="8" r:id="rId5"/>
    <sheet name="⑤ﾁｴｯｸﾎﾞｯｸｽ" sheetId="9" r:id="rId6"/>
    <sheet name="⑥一括で変更" sheetId="10" r:id="rId7"/>
    <sheet name="⑦日付年号" sheetId="12" r:id="rId8"/>
    <sheet name="⑧ﾌﾗｯｼｭﾌｨﾙ" sheetId="13" r:id="rId9"/>
    <sheet name="⑨住所録" sheetId="14" r:id="rId10"/>
  </sheets>
  <definedNames>
    <definedName name="_xlnm._FilterDatabase" localSheetId="9" hidden="1">⑨住所録!$A$5:$J$55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2" l="1"/>
  <c r="D4" i="12"/>
  <c r="E4" i="12"/>
  <c r="D5" i="12"/>
  <c r="E5" i="12"/>
  <c r="F5" i="12"/>
  <c r="D6" i="12"/>
  <c r="E6" i="12"/>
  <c r="F6" i="12"/>
  <c r="D7" i="12"/>
  <c r="E7" i="12"/>
  <c r="F7" i="12"/>
  <c r="D8" i="12"/>
  <c r="E8" i="12"/>
  <c r="F8" i="12"/>
  <c r="C5" i="8"/>
  <c r="C3" i="8"/>
  <c r="C9" i="9"/>
  <c r="C6" i="8"/>
  <c r="C4" i="8"/>
  <c r="C7" i="8"/>
  <c r="C8" i="8"/>
  <c r="C9" i="8"/>
  <c r="C10" i="8"/>
  <c r="F5" i="7"/>
  <c r="C8" i="5"/>
  <c r="D8" i="5" s="1"/>
  <c r="E8" i="5" s="1"/>
  <c r="F8" i="5" s="1"/>
  <c r="G8" i="5" s="1"/>
  <c r="H8" i="5" s="1"/>
  <c r="I8" i="5" s="1"/>
  <c r="J8" i="5" s="1"/>
  <c r="K8" i="5" s="1"/>
  <c r="L8" i="5" s="1"/>
  <c r="M8" i="5" s="1"/>
  <c r="N8" i="5" s="1"/>
  <c r="O8" i="5" s="1"/>
  <c r="P8" i="5" s="1"/>
  <c r="Q8" i="5" s="1"/>
  <c r="R8" i="5" s="1"/>
  <c r="S8" i="5" s="1"/>
  <c r="T8" i="5" s="1"/>
  <c r="U8" i="5" s="1"/>
  <c r="V8" i="5" s="1"/>
  <c r="W8" i="5" s="1"/>
  <c r="X8" i="5" s="1"/>
  <c r="Y8" i="5" s="1"/>
  <c r="Z8" i="5" s="1"/>
  <c r="AA8" i="5" s="1"/>
  <c r="AB8" i="5" s="1"/>
  <c r="AC8" i="5" s="1"/>
  <c r="AD8" i="5" s="1"/>
  <c r="AE8" i="5" s="1"/>
  <c r="AF8" i="5" s="1"/>
  <c r="AG8" i="5" s="1"/>
  <c r="Z9" i="5" l="1"/>
  <c r="R9" i="5"/>
  <c r="J9" i="5"/>
  <c r="AE9" i="5"/>
  <c r="V9" i="5"/>
  <c r="AA9" i="5"/>
  <c r="S9" i="5"/>
  <c r="K9" i="5"/>
  <c r="AG9" i="5"/>
  <c r="Y9" i="5"/>
  <c r="Q9" i="5"/>
  <c r="I9" i="5"/>
  <c r="AF9" i="5"/>
  <c r="X9" i="5"/>
  <c r="P9" i="5"/>
  <c r="H9" i="5"/>
  <c r="G9" i="5"/>
  <c r="O9" i="5"/>
  <c r="C9" i="5"/>
  <c r="AD9" i="5"/>
  <c r="N9" i="5"/>
  <c r="AC9" i="5"/>
  <c r="U9" i="5"/>
  <c r="M9" i="5"/>
  <c r="E9" i="5"/>
  <c r="W9" i="5"/>
  <c r="F9" i="5"/>
  <c r="AB9" i="5"/>
  <c r="T9" i="5"/>
  <c r="L9" i="5"/>
  <c r="D9" i="5"/>
</calcChain>
</file>

<file path=xl/sharedStrings.xml><?xml version="1.0" encoding="utf-8"?>
<sst xmlns="http://schemas.openxmlformats.org/spreadsheetml/2006/main" count="378" uniqueCount="258">
  <si>
    <t>本日のおすすめ</t>
    <rPh sb="0" eb="2">
      <t>ホンジツ</t>
    </rPh>
    <phoneticPr fontId="2"/>
  </si>
  <si>
    <t>スパイスカレー</t>
    <phoneticPr fontId="2"/>
  </si>
  <si>
    <t>クリームパスタ</t>
    <phoneticPr fontId="2"/>
  </si>
  <si>
    <t>マルゲリータ</t>
    <phoneticPr fontId="2"/>
  </si>
  <si>
    <t>サラダ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</si>
  <si>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</si>
  <si>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</si>
  <si>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曜日</t>
    <rPh sb="0" eb="2">
      <t>ヨウビ</t>
    </rPh>
    <phoneticPr fontId="2"/>
  </si>
  <si>
    <t>日付</t>
    <rPh sb="0" eb="2">
      <t>ヒヅケ</t>
    </rPh>
    <phoneticPr fontId="2"/>
  </si>
  <si>
    <t>番号</t>
    <rPh sb="0" eb="2">
      <t>バンゴウ</t>
    </rPh>
    <phoneticPr fontId="2"/>
  </si>
  <si>
    <t>おみくじ</t>
    <phoneticPr fontId="2"/>
  </si>
  <si>
    <t>大吉</t>
    <rPh sb="0" eb="2">
      <t>ダイキチ</t>
    </rPh>
    <phoneticPr fontId="2"/>
  </si>
  <si>
    <t>中吉</t>
    <rPh sb="0" eb="2">
      <t>チュウキチ</t>
    </rPh>
    <phoneticPr fontId="2"/>
  </si>
  <si>
    <t>小吉</t>
    <rPh sb="0" eb="2">
      <t>ショウキチ</t>
    </rPh>
    <phoneticPr fontId="2"/>
  </si>
  <si>
    <t>凶</t>
    <rPh sb="0" eb="1">
      <t>キョウ</t>
    </rPh>
    <phoneticPr fontId="2"/>
  </si>
  <si>
    <t>大凶</t>
    <rPh sb="0" eb="2">
      <t>ダイキョウ</t>
    </rPh>
    <phoneticPr fontId="2"/>
  </si>
  <si>
    <t>乱数</t>
    <rPh sb="0" eb="2">
      <t>ランスウ</t>
    </rPh>
    <phoneticPr fontId="2"/>
  </si>
  <si>
    <t>Ctrl＋G</t>
    <phoneticPr fontId="2"/>
  </si>
  <si>
    <t>社員No.</t>
    <rPh sb="0" eb="2">
      <t>シャイン</t>
    </rPh>
    <phoneticPr fontId="2"/>
  </si>
  <si>
    <t>名前</t>
    <rPh sb="0" eb="2">
      <t>ナマエ</t>
    </rPh>
    <phoneticPr fontId="2"/>
  </si>
  <si>
    <t>西山</t>
    <rPh sb="0" eb="2">
      <t>ニシヤマ</t>
    </rPh>
    <phoneticPr fontId="2"/>
  </si>
  <si>
    <t>高田</t>
    <rPh sb="0" eb="2">
      <t>タカダ</t>
    </rPh>
    <phoneticPr fontId="2"/>
  </si>
  <si>
    <t>中井</t>
    <rPh sb="0" eb="2">
      <t>ナカイ</t>
    </rPh>
    <phoneticPr fontId="2"/>
  </si>
  <si>
    <t>川﨑</t>
    <rPh sb="0" eb="2">
      <t>カワサキ</t>
    </rPh>
    <phoneticPr fontId="2"/>
  </si>
  <si>
    <t>西岡</t>
    <rPh sb="0" eb="2">
      <t>ニシオカ</t>
    </rPh>
    <phoneticPr fontId="2"/>
  </si>
  <si>
    <t>伊藤</t>
    <rPh sb="0" eb="2">
      <t>イトウ</t>
    </rPh>
    <phoneticPr fontId="2"/>
  </si>
  <si>
    <t>玉井</t>
    <rPh sb="0" eb="2">
      <t>タマイ</t>
    </rPh>
    <phoneticPr fontId="2"/>
  </si>
  <si>
    <t>酒井</t>
    <rPh sb="0" eb="2">
      <t>サカイ</t>
    </rPh>
    <phoneticPr fontId="2"/>
  </si>
  <si>
    <t>=ROW()-2</t>
    <phoneticPr fontId="2"/>
  </si>
  <si>
    <t>りんご</t>
    <phoneticPr fontId="2"/>
  </si>
  <si>
    <t>みかん</t>
    <phoneticPr fontId="2"/>
  </si>
  <si>
    <t>ばなな</t>
    <phoneticPr fontId="2"/>
  </si>
  <si>
    <t>【実践】</t>
    <rPh sb="1" eb="3">
      <t>ジッセン</t>
    </rPh>
    <phoneticPr fontId="2"/>
  </si>
  <si>
    <t>書式を貼り付け</t>
    <rPh sb="0" eb="2">
      <t>ショシキ</t>
    </rPh>
    <rPh sb="3" eb="4">
      <t>ハ</t>
    </rPh>
    <rPh sb="5" eb="6">
      <t>ツ</t>
    </rPh>
    <phoneticPr fontId="2"/>
  </si>
  <si>
    <t>Ctrl＋Alt＋V</t>
    <phoneticPr fontId="2"/>
  </si>
  <si>
    <t>担当者</t>
  </si>
  <si>
    <t>商品名</t>
  </si>
  <si>
    <t>数量</t>
  </si>
  <si>
    <t>単価</t>
  </si>
  <si>
    <t>売上</t>
  </si>
  <si>
    <t>C以外を選択</t>
    <rPh sb="1" eb="3">
      <t>イガイ</t>
    </rPh>
    <rPh sb="4" eb="6">
      <t>センタク</t>
    </rPh>
    <phoneticPr fontId="2"/>
  </si>
  <si>
    <t>Tab</t>
    <phoneticPr fontId="2"/>
  </si>
  <si>
    <t>Ctrl＋Shift＋￥</t>
    <phoneticPr fontId="2"/>
  </si>
  <si>
    <t>Ctrl＋エンター</t>
    <phoneticPr fontId="2"/>
  </si>
  <si>
    <t>E</t>
    <phoneticPr fontId="2"/>
  </si>
  <si>
    <t>値を変更→エンター</t>
    <rPh sb="0" eb="1">
      <t>アタイ</t>
    </rPh>
    <rPh sb="2" eb="4">
      <t>ヘンコウ</t>
    </rPh>
    <phoneticPr fontId="2"/>
  </si>
  <si>
    <t>別件ですが</t>
    <rPh sb="0" eb="2">
      <t>ベッケン</t>
    </rPh>
    <phoneticPr fontId="2"/>
  </si>
  <si>
    <t>Alt→Ｗ→Ｆ→Ｆ</t>
    <phoneticPr fontId="2"/>
  </si>
  <si>
    <t>日時</t>
    <rPh sb="0" eb="2">
      <t>ニチジ</t>
    </rPh>
    <phoneticPr fontId="2"/>
  </si>
  <si>
    <t>元号</t>
    <rPh sb="0" eb="2">
      <t>ゲンゴウ</t>
    </rPh>
    <phoneticPr fontId="2"/>
  </si>
  <si>
    <t>=TEXT(C3,"aaa")</t>
    <phoneticPr fontId="2"/>
  </si>
  <si>
    <t>=TEXT(C3,"m月")</t>
    <phoneticPr fontId="2"/>
  </si>
  <si>
    <t>=TEXT(C3,"ggge年")</t>
    <phoneticPr fontId="2"/>
  </si>
  <si>
    <t>管理№</t>
    <rPh sb="0" eb="2">
      <t>カンリ</t>
    </rPh>
    <phoneticPr fontId="4"/>
  </si>
  <si>
    <t>利用年月日</t>
    <rPh sb="0" eb="2">
      <t>リヨウ</t>
    </rPh>
    <rPh sb="2" eb="5">
      <t>ネンガッピ</t>
    </rPh>
    <phoneticPr fontId="4"/>
  </si>
  <si>
    <t>会員№</t>
    <rPh sb="0" eb="2">
      <t>カイイン</t>
    </rPh>
    <phoneticPr fontId="4"/>
  </si>
  <si>
    <t>氏名</t>
    <rPh sb="0" eb="2">
      <t>シメイ</t>
    </rPh>
    <phoneticPr fontId="4"/>
  </si>
  <si>
    <t>姓</t>
    <rPh sb="0" eb="1">
      <t>セイ</t>
    </rPh>
    <phoneticPr fontId="2"/>
  </si>
  <si>
    <t>名</t>
    <rPh sb="0" eb="1">
      <t>メイ</t>
    </rPh>
    <phoneticPr fontId="2"/>
  </si>
  <si>
    <t>村瀬　稔彦</t>
    <rPh sb="0" eb="2">
      <t>ムラセ</t>
    </rPh>
    <rPh sb="3" eb="5">
      <t>トシヒコ</t>
    </rPh>
    <phoneticPr fontId="4"/>
  </si>
  <si>
    <t>野中　敏也</t>
    <rPh sb="0" eb="2">
      <t>ノナカ</t>
    </rPh>
    <rPh sb="3" eb="5">
      <t>トシヤ</t>
    </rPh>
    <phoneticPr fontId="4"/>
  </si>
  <si>
    <t>草野　萌子</t>
    <rPh sb="0" eb="2">
      <t>クサノ</t>
    </rPh>
    <rPh sb="3" eb="5">
      <t>モエコ</t>
    </rPh>
    <phoneticPr fontId="4"/>
  </si>
  <si>
    <t>近藤　真央</t>
    <rPh sb="0" eb="2">
      <t>コンドウ</t>
    </rPh>
    <rPh sb="3" eb="5">
      <t>マオ</t>
    </rPh>
    <phoneticPr fontId="4"/>
  </si>
  <si>
    <t>坂井　早苗</t>
    <rPh sb="0" eb="2">
      <t>サカイ</t>
    </rPh>
    <rPh sb="3" eb="5">
      <t>サナエ</t>
    </rPh>
    <phoneticPr fontId="4"/>
  </si>
  <si>
    <t>鈴木　保一</t>
    <rPh sb="0" eb="2">
      <t>スズキ</t>
    </rPh>
    <rPh sb="3" eb="5">
      <t>ヤスカズ</t>
    </rPh>
    <phoneticPr fontId="4"/>
  </si>
  <si>
    <t>布施　友香</t>
    <rPh sb="0" eb="2">
      <t>フセ</t>
    </rPh>
    <rPh sb="3" eb="5">
      <t>ユカ</t>
    </rPh>
    <phoneticPr fontId="4"/>
  </si>
  <si>
    <t>井戸　剛</t>
    <rPh sb="0" eb="2">
      <t>イド</t>
    </rPh>
    <rPh sb="3" eb="4">
      <t>ツヨシ</t>
    </rPh>
    <phoneticPr fontId="4"/>
  </si>
  <si>
    <t>天野　真未</t>
    <rPh sb="0" eb="2">
      <t>アマノ</t>
    </rPh>
    <rPh sb="3" eb="5">
      <t>マミ</t>
    </rPh>
    <phoneticPr fontId="4"/>
  </si>
  <si>
    <t>A</t>
    <phoneticPr fontId="2"/>
  </si>
  <si>
    <t>B</t>
    <phoneticPr fontId="2"/>
  </si>
  <si>
    <t>C</t>
    <phoneticPr fontId="2"/>
  </si>
  <si>
    <t>D</t>
    <phoneticPr fontId="2"/>
  </si>
  <si>
    <t>会員名簿</t>
    <rPh sb="0" eb="2">
      <t>カイイン</t>
    </rPh>
    <rPh sb="2" eb="4">
      <t>メイボ</t>
    </rPh>
    <phoneticPr fontId="2"/>
  </si>
  <si>
    <t>見本</t>
    <rPh sb="0" eb="2">
      <t>ミホン</t>
    </rPh>
    <phoneticPr fontId="2"/>
  </si>
  <si>
    <t>練習用</t>
    <rPh sb="0" eb="3">
      <t>レンシュウヨウ</t>
    </rPh>
    <phoneticPr fontId="2"/>
  </si>
  <si>
    <t>氏　名　</t>
    <rPh sb="0" eb="1">
      <t>シ</t>
    </rPh>
    <rPh sb="2" eb="3">
      <t>メイ</t>
    </rPh>
    <phoneticPr fontId="8"/>
  </si>
  <si>
    <t>性別</t>
    <rPh sb="0" eb="2">
      <t>セイベツ</t>
    </rPh>
    <phoneticPr fontId="8"/>
  </si>
  <si>
    <t>郵便番号</t>
    <rPh sb="0" eb="4">
      <t>ユウビンバンゴウ</t>
    </rPh>
    <phoneticPr fontId="8"/>
  </si>
  <si>
    <t>住所</t>
    <rPh sb="0" eb="1">
      <t>ジュウ</t>
    </rPh>
    <rPh sb="1" eb="2">
      <t>ショ</t>
    </rPh>
    <phoneticPr fontId="8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</si>
  <si>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</si>
  <si>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</si>
  <si>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講座参加</t>
    <rPh sb="0" eb="2">
      <t>コウザ</t>
    </rPh>
    <rPh sb="2" eb="4">
      <t>サンカ</t>
    </rPh>
    <phoneticPr fontId="8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</si>
  <si>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</si>
  <si>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</si>
  <si>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斎藤　朱美</t>
    <rPh sb="0" eb="2">
      <t>さいとう</t>
    </rPh>
    <rPh sb="3" eb="5">
      <t>あけみ</t>
    </rPh>
    <phoneticPr fontId="9" type="Hiragana" alignment="center"/>
  </si>
  <si>
    <t>女</t>
    <rPh sb="0" eb="1">
      <t>オンナ</t>
    </rPh>
    <phoneticPr fontId="7"/>
  </si>
  <si>
    <t>埼玉県川口市並木3-63</t>
  </si>
  <si>
    <t>048-935-7777</t>
  </si>
  <si>
    <t>048-935-7778</t>
  </si>
  <si>
    <t>阿部　奈津美</t>
    <rPh sb="0" eb="2">
      <t>あべ</t>
    </rPh>
    <rPh sb="3" eb="6">
      <t>なつみ</t>
    </rPh>
    <phoneticPr fontId="9" type="Hiragana" alignment="center"/>
  </si>
  <si>
    <t>神奈川県横浜市泉区池の谷36-6</t>
  </si>
  <si>
    <t>044-879-3333</t>
  </si>
  <si>
    <t>044-879-3334</t>
  </si>
  <si>
    <t>○</t>
    <phoneticPr fontId="8"/>
  </si>
  <si>
    <t>有馬　るり子</t>
    <rPh sb="0" eb="2">
      <t>ありま</t>
    </rPh>
    <rPh sb="5" eb="6">
      <t>こ</t>
    </rPh>
    <phoneticPr fontId="9" type="Hiragana" alignment="center"/>
  </si>
  <si>
    <t>埼玉県越谷市赤山町6-6</t>
  </si>
  <si>
    <t>048-924-6666</t>
  </si>
  <si>
    <t>048-924-6667</t>
  </si>
  <si>
    <t>佐々木　洋子</t>
    <rPh sb="0" eb="3">
      <t>ささき</t>
    </rPh>
    <rPh sb="4" eb="6">
      <t>ようこ</t>
    </rPh>
    <phoneticPr fontId="9" type="Hiragana" alignment="center"/>
  </si>
  <si>
    <t>千葉県松戸市根本763</t>
  </si>
  <si>
    <t>046-532-5555</t>
    <phoneticPr fontId="2"/>
  </si>
  <si>
    <t>046-532-5556</t>
    <phoneticPr fontId="2"/>
  </si>
  <si>
    <t>安藤　良子</t>
    <rPh sb="0" eb="2">
      <t>あんどう</t>
    </rPh>
    <rPh sb="3" eb="5">
      <t>りょうこ</t>
    </rPh>
    <phoneticPr fontId="9" type="Hiragana" alignment="center"/>
  </si>
  <si>
    <t>埼玉県川口市飯原町6-9</t>
  </si>
  <si>
    <t>048-923-6666</t>
  </si>
  <si>
    <t>飯山　正夫</t>
    <rPh sb="0" eb="2">
      <t>いいやま</t>
    </rPh>
    <rPh sb="3" eb="5">
      <t>まさお</t>
    </rPh>
    <phoneticPr fontId="9" type="Hiragana" alignment="center"/>
  </si>
  <si>
    <t>男</t>
    <rPh sb="0" eb="1">
      <t>オトコ</t>
    </rPh>
    <phoneticPr fontId="7"/>
  </si>
  <si>
    <t>千葉県松戸市新松戸9-9</t>
  </si>
  <si>
    <t>047-456-8080</t>
    <phoneticPr fontId="2"/>
  </si>
  <si>
    <t>047-456-8081</t>
    <phoneticPr fontId="2"/>
  </si>
  <si>
    <t>安西　奈津美</t>
    <rPh sb="0" eb="2">
      <t>あんざい</t>
    </rPh>
    <rPh sb="3" eb="6">
      <t>なつみ</t>
    </rPh>
    <phoneticPr fontId="9" type="Hiragana" alignment="center"/>
  </si>
  <si>
    <t>埼玉県川口市新井町6-3</t>
  </si>
  <si>
    <t>048-943-6978</t>
  </si>
  <si>
    <t>伊藤　京子</t>
    <rPh sb="0" eb="2">
      <t>いとう</t>
    </rPh>
    <rPh sb="3" eb="5">
      <t>きょうこ</t>
    </rPh>
    <phoneticPr fontId="9" type="Hiragana" alignment="center"/>
  </si>
  <si>
    <t>神奈川県横浜市泉区緑園4-6</t>
  </si>
  <si>
    <t>044-879-3336</t>
  </si>
  <si>
    <t>安部　妙子</t>
    <rPh sb="0" eb="2">
      <t>あべ</t>
    </rPh>
    <rPh sb="3" eb="5">
      <t>たえこ</t>
    </rPh>
    <phoneticPr fontId="9" type="Hiragana" alignment="center"/>
  </si>
  <si>
    <t>千葉県成田市新町4-9</t>
  </si>
  <si>
    <t>046-553-6677</t>
    <phoneticPr fontId="2"/>
  </si>
  <si>
    <t>浅井　啓介</t>
    <rPh sb="0" eb="2">
      <t>あさい</t>
    </rPh>
    <rPh sb="3" eb="5">
      <t>けいすけ</t>
    </rPh>
    <phoneticPr fontId="9" type="Hiragana" alignment="center"/>
  </si>
  <si>
    <t>埼玉県草加市西町6436ｰ9</t>
  </si>
  <si>
    <t>048-924-9000</t>
  </si>
  <si>
    <t>畑　太郎</t>
    <rPh sb="0" eb="1">
      <t>はたけ</t>
    </rPh>
    <rPh sb="2" eb="4">
      <t>たろう</t>
    </rPh>
    <phoneticPr fontId="9" type="Hiragana" alignment="center"/>
  </si>
  <si>
    <t>埼玉県三郷市三郷東町4-3-6</t>
  </si>
  <si>
    <t>048-435-1111</t>
  </si>
  <si>
    <t>048-435-1112</t>
  </si>
  <si>
    <t>小田　幹夫</t>
    <rPh sb="0" eb="2">
      <t>おだ</t>
    </rPh>
    <rPh sb="3" eb="5">
      <t>みきお</t>
    </rPh>
    <phoneticPr fontId="9" type="Hiragana" alignment="center"/>
  </si>
  <si>
    <t>埼玉県草加市青柳6467-9</t>
  </si>
  <si>
    <t>048-441-5551</t>
  </si>
  <si>
    <t>048-442-5554</t>
  </si>
  <si>
    <t>樫山　鉄也</t>
    <rPh sb="0" eb="2">
      <t>かしやま</t>
    </rPh>
    <rPh sb="3" eb="5">
      <t>てつや</t>
    </rPh>
    <phoneticPr fontId="9" type="Hiragana" alignment="center"/>
  </si>
  <si>
    <t>千葉県市川市福栄3-6</t>
  </si>
  <si>
    <t>047-435-0001</t>
    <phoneticPr fontId="2"/>
  </si>
  <si>
    <t>047-435-8002</t>
    <phoneticPr fontId="2"/>
  </si>
  <si>
    <t>北澤　保子</t>
    <rPh sb="0" eb="2">
      <t>きたざわ</t>
    </rPh>
    <rPh sb="3" eb="5">
      <t>やすこ</t>
    </rPh>
    <phoneticPr fontId="9" type="Hiragana" alignment="center"/>
  </si>
  <si>
    <t>神奈川県川崎市中原区新丸子東4</t>
  </si>
  <si>
    <t>046-200-6800</t>
    <phoneticPr fontId="2"/>
  </si>
  <si>
    <t>河合　喜久子</t>
    <rPh sb="0" eb="2">
      <t>かわい</t>
    </rPh>
    <rPh sb="3" eb="6">
      <t>きくこ</t>
    </rPh>
    <phoneticPr fontId="9" type="Hiragana" alignment="center"/>
  </si>
  <si>
    <t>埼玉県草加市苗塚町63-7</t>
  </si>
  <si>
    <t>048-777-0002</t>
  </si>
  <si>
    <t>048-777-0003</t>
  </si>
  <si>
    <t>川上　誠</t>
    <rPh sb="0" eb="2">
      <t>かわかみ</t>
    </rPh>
    <rPh sb="3" eb="4">
      <t>まこと</t>
    </rPh>
    <phoneticPr fontId="9" type="Hiragana" alignment="center"/>
  </si>
  <si>
    <t>埼玉県さいたま市大門町4-4</t>
  </si>
  <si>
    <t>048-123-4466</t>
  </si>
  <si>
    <t>加納　俊夫</t>
    <rPh sb="0" eb="2">
      <t>かのう</t>
    </rPh>
    <rPh sb="3" eb="5">
      <t>としお</t>
    </rPh>
    <phoneticPr fontId="9" type="Hiragana" alignment="center"/>
  </si>
  <si>
    <t>埼玉県春日部市中央439</t>
  </si>
  <si>
    <t>048-443-2266</t>
  </si>
  <si>
    <t>千田　太郎</t>
    <rPh sb="0" eb="2">
      <t>せんだ</t>
    </rPh>
    <rPh sb="3" eb="5">
      <t>たろう</t>
    </rPh>
    <phoneticPr fontId="9" type="Hiragana" alignment="center"/>
  </si>
  <si>
    <t>埼玉県川口市並木元町43-6</t>
  </si>
  <si>
    <t>048-456-7891</t>
  </si>
  <si>
    <t>倉本　元</t>
    <rPh sb="0" eb="2">
      <t>くらもと</t>
    </rPh>
    <rPh sb="3" eb="4">
      <t>はじめ</t>
    </rPh>
    <phoneticPr fontId="9" type="Hiragana" alignment="center"/>
  </si>
  <si>
    <t>千葉県市川市高谷新町793</t>
  </si>
  <si>
    <t>046-554-4443</t>
    <phoneticPr fontId="2"/>
  </si>
  <si>
    <t>小泉　光惠</t>
    <rPh sb="0" eb="2">
      <t>こいずみ</t>
    </rPh>
    <rPh sb="3" eb="5">
      <t>みつえ</t>
    </rPh>
    <phoneticPr fontId="9" type="Hiragana" alignment="center"/>
  </si>
  <si>
    <t>茨城県取手市取手3-6</t>
  </si>
  <si>
    <t>029-234-0002</t>
    <phoneticPr fontId="2"/>
  </si>
  <si>
    <t>田中　義男</t>
    <rPh sb="0" eb="2">
      <t>たなか</t>
    </rPh>
    <rPh sb="3" eb="5">
      <t>よしお</t>
    </rPh>
    <phoneticPr fontId="9" type="Hiragana" alignment="center"/>
  </si>
  <si>
    <t>埼玉県三郷市茂田井746</t>
  </si>
  <si>
    <t>048-235-6798</t>
  </si>
  <si>
    <t>今野　守男</t>
    <rPh sb="0" eb="2">
      <t>こんの</t>
    </rPh>
    <rPh sb="3" eb="5">
      <t>もりお</t>
    </rPh>
    <phoneticPr fontId="9" type="Hiragana" alignment="center"/>
  </si>
  <si>
    <t>埼玉県川口市並木464</t>
  </si>
  <si>
    <t>048-342-0019</t>
  </si>
  <si>
    <t>上野　一雄</t>
    <rPh sb="0" eb="2">
      <t>うえの</t>
    </rPh>
    <rPh sb="3" eb="5">
      <t>かずお</t>
    </rPh>
    <phoneticPr fontId="9" type="Hiragana" alignment="center"/>
  </si>
  <si>
    <t>埼玉県春日部市八木崎町4-4</t>
  </si>
  <si>
    <t>048-556-7986</t>
  </si>
  <si>
    <t>高野　義男</t>
    <rPh sb="0" eb="2">
      <t>たかの</t>
    </rPh>
    <rPh sb="3" eb="5">
      <t>よしお</t>
    </rPh>
    <phoneticPr fontId="9" type="Hiragana" alignment="center"/>
  </si>
  <si>
    <t>埼玉県草加市谷塚上町4-9</t>
  </si>
  <si>
    <t>048-777-1010</t>
  </si>
  <si>
    <t>048-777-1011</t>
  </si>
  <si>
    <t>羽田　則夫</t>
    <rPh sb="0" eb="2">
      <t>はねだ</t>
    </rPh>
    <rPh sb="3" eb="5">
      <t>のりお</t>
    </rPh>
    <phoneticPr fontId="9" type="Hiragana" alignment="center"/>
  </si>
  <si>
    <t>埼玉県越谷市南越谷4-4</t>
  </si>
  <si>
    <t>048-235-6644</t>
  </si>
  <si>
    <t>佐藤　礼子</t>
    <rPh sb="0" eb="2">
      <t>さとう</t>
    </rPh>
    <rPh sb="3" eb="4">
      <t>れい</t>
    </rPh>
    <rPh sb="4" eb="5">
      <t>こ</t>
    </rPh>
    <phoneticPr fontId="9" type="Hiragana" alignment="center"/>
  </si>
  <si>
    <t>埼玉県越谷市蒲生旭町663-9</t>
  </si>
  <si>
    <t>048-256-9988</t>
  </si>
  <si>
    <t>佐野　尚美</t>
    <rPh sb="0" eb="2">
      <t>さの</t>
    </rPh>
    <rPh sb="3" eb="5">
      <t>なおみ</t>
    </rPh>
    <phoneticPr fontId="9" type="Hiragana" alignment="center"/>
  </si>
  <si>
    <t>千葉県柏市今谷上町6-609</t>
  </si>
  <si>
    <t>043-257-2301</t>
    <phoneticPr fontId="2"/>
  </si>
  <si>
    <t>046-257-2301</t>
    <phoneticPr fontId="2"/>
  </si>
  <si>
    <t>澤田　辰彦</t>
    <rPh sb="0" eb="2">
      <t>さわだ</t>
    </rPh>
    <rPh sb="3" eb="5">
      <t>たつひこ</t>
    </rPh>
    <phoneticPr fontId="9" type="Hiragana" alignment="center"/>
  </si>
  <si>
    <t>千葉県松戸市緑ヶ丘6-4-3</t>
  </si>
  <si>
    <t>043-401-8000</t>
    <phoneticPr fontId="2"/>
  </si>
  <si>
    <t>鈴木　京子</t>
    <rPh sb="0" eb="2">
      <t>すずき</t>
    </rPh>
    <rPh sb="3" eb="5">
      <t>きょうこ</t>
    </rPh>
    <phoneticPr fontId="9" type="Hiragana" alignment="center"/>
  </si>
  <si>
    <t>茨城県取手市東6-3-3</t>
  </si>
  <si>
    <t>027-235-6661</t>
    <phoneticPr fontId="2"/>
  </si>
  <si>
    <t>小林　良子</t>
    <rPh sb="0" eb="2">
      <t>こばやし</t>
    </rPh>
    <rPh sb="3" eb="5">
      <t>りょうこ</t>
    </rPh>
    <phoneticPr fontId="9" type="Hiragana" alignment="center"/>
  </si>
  <si>
    <t>兵庫県神戸市中央区八幡通336</t>
  </si>
  <si>
    <t>078-854-0008</t>
  </si>
  <si>
    <t>大門　次郎</t>
    <rPh sb="0" eb="2">
      <t>だいもん</t>
    </rPh>
    <rPh sb="3" eb="5">
      <t>じろう</t>
    </rPh>
    <phoneticPr fontId="9" type="Hiragana" alignment="center"/>
  </si>
  <si>
    <t>千葉県松戸市根本436-4</t>
  </si>
  <si>
    <t>046-332-1133</t>
    <phoneticPr fontId="2"/>
  </si>
  <si>
    <t>塩野谷　喜美江</t>
    <rPh sb="0" eb="3">
      <t>しおのや</t>
    </rPh>
    <rPh sb="4" eb="7">
      <t>きみえ</t>
    </rPh>
    <phoneticPr fontId="9" type="Hiragana" alignment="center"/>
  </si>
  <si>
    <t>埼玉県越谷市東町794</t>
  </si>
  <si>
    <t>048-823-0001</t>
  </si>
  <si>
    <t>田中　秀樹</t>
    <rPh sb="0" eb="2">
      <t>たなか</t>
    </rPh>
    <rPh sb="3" eb="5">
      <t>ひでき</t>
    </rPh>
    <phoneticPr fontId="9" type="Hiragana" alignment="center"/>
  </si>
  <si>
    <t>兵庫県神戸市中央区磯辺通6-3</t>
  </si>
  <si>
    <t>078-854-0002</t>
  </si>
  <si>
    <t>078-854-0003</t>
  </si>
  <si>
    <t>高橋　美恵子</t>
    <rPh sb="0" eb="2">
      <t>たかはし</t>
    </rPh>
    <rPh sb="3" eb="6">
      <t>みえこ</t>
    </rPh>
    <phoneticPr fontId="9" type="Hiragana" alignment="center"/>
  </si>
  <si>
    <t>兵庫県神戸市中央区浜辺通6637</t>
  </si>
  <si>
    <t>078-854-0004</t>
  </si>
  <si>
    <t>078-854-0005</t>
  </si>
  <si>
    <t>田中　正司</t>
    <rPh sb="0" eb="2">
      <t>たなか</t>
    </rPh>
    <rPh sb="3" eb="5">
      <t>しょうじ</t>
    </rPh>
    <phoneticPr fontId="9" type="Hiragana" alignment="center"/>
  </si>
  <si>
    <t>埼玉県草加市谷塚仲町4763</t>
  </si>
  <si>
    <t>048-222-4444</t>
  </si>
  <si>
    <t>保居　美和子</t>
    <rPh sb="0" eb="1">
      <t>やす</t>
    </rPh>
    <rPh sb="1" eb="2">
      <t>い</t>
    </rPh>
    <rPh sb="3" eb="6">
      <t>みわこ</t>
    </rPh>
    <phoneticPr fontId="9" type="Hiragana" alignment="center"/>
  </si>
  <si>
    <t>埼玉県さいたま市大宮仲町4-4</t>
  </si>
  <si>
    <t>048-630-7001</t>
  </si>
  <si>
    <t>北島　祐三</t>
    <rPh sb="0" eb="2">
      <t>きたじま</t>
    </rPh>
    <rPh sb="3" eb="5">
      <t>ゆうぞう</t>
    </rPh>
    <phoneticPr fontId="9" type="Hiragana" alignment="center"/>
  </si>
  <si>
    <t>千葉県成田市花崎町344</t>
  </si>
  <si>
    <t>047-435-0040</t>
    <phoneticPr fontId="2"/>
  </si>
  <si>
    <t>山田　章</t>
    <rPh sb="0" eb="2">
      <t>やまだ</t>
    </rPh>
    <rPh sb="3" eb="4">
      <t>あきら</t>
    </rPh>
    <phoneticPr fontId="9" type="Hiragana" alignment="center"/>
  </si>
  <si>
    <t>神奈川県横浜市泉区4-3</t>
  </si>
  <si>
    <t>044-254-0022</t>
  </si>
  <si>
    <t>048-254-0021</t>
  </si>
  <si>
    <t>永島　善之</t>
    <rPh sb="0" eb="2">
      <t>ながしま</t>
    </rPh>
    <rPh sb="3" eb="5">
      <t>よしゆき</t>
    </rPh>
    <phoneticPr fontId="9" type="Hiragana" alignment="center"/>
  </si>
  <si>
    <t>茨城県土浦市港町464</t>
  </si>
  <si>
    <t>027-771-2030</t>
    <phoneticPr fontId="2"/>
  </si>
  <si>
    <t>中村　和久</t>
    <rPh sb="0" eb="2">
      <t>なかむら</t>
    </rPh>
    <rPh sb="3" eb="5">
      <t>かずひさ</t>
    </rPh>
    <phoneticPr fontId="9" type="Hiragana" alignment="center"/>
  </si>
  <si>
    <t>埼玉県越谷市南越谷6-6</t>
  </si>
  <si>
    <t>047-855-4001</t>
    <phoneticPr fontId="2"/>
  </si>
  <si>
    <t>渡辺　美奈子</t>
    <rPh sb="0" eb="2">
      <t>わたなべ</t>
    </rPh>
    <rPh sb="3" eb="6">
      <t>みなこ</t>
    </rPh>
    <phoneticPr fontId="9" type="Hiragana" alignment="center"/>
  </si>
  <si>
    <t>埼玉県草加市両新田東町634</t>
  </si>
  <si>
    <t>048-552-3344</t>
  </si>
  <si>
    <t>濱田　雅和</t>
    <rPh sb="0" eb="2">
      <t>はまだ</t>
    </rPh>
    <rPh sb="3" eb="5">
      <t>まさかず</t>
    </rPh>
    <phoneticPr fontId="9" type="Hiragana" alignment="center"/>
  </si>
  <si>
    <t>神奈川県横浜市港北区新横浜346</t>
  </si>
  <si>
    <t>044-600-5800</t>
  </si>
  <si>
    <t>044-600-58001</t>
  </si>
  <si>
    <t>福島　幸一</t>
    <rPh sb="0" eb="2">
      <t>ふくしま</t>
    </rPh>
    <rPh sb="3" eb="5">
      <t>こういち</t>
    </rPh>
    <phoneticPr fontId="9" type="Hiragana" alignment="center"/>
  </si>
  <si>
    <t>埼玉県越谷市大澤西6-3-6</t>
  </si>
  <si>
    <t>048-221-3303</t>
  </si>
  <si>
    <t>048-221-3304</t>
  </si>
  <si>
    <t>和田　良助</t>
    <rPh sb="0" eb="2">
      <t>わだ</t>
    </rPh>
    <rPh sb="3" eb="5">
      <t>りょうすけ</t>
    </rPh>
    <phoneticPr fontId="9" type="Hiragana" alignment="center"/>
  </si>
  <si>
    <t>埼玉県春日部市赤沼993</t>
  </si>
  <si>
    <t>048-342-0026</t>
  </si>
  <si>
    <t>安田　則夫</t>
    <rPh sb="0" eb="2">
      <t>やすだ</t>
    </rPh>
    <rPh sb="3" eb="5">
      <t>のりお</t>
    </rPh>
    <phoneticPr fontId="9" type="Hiragana" alignment="center"/>
  </si>
  <si>
    <t>埼玉県越谷市赤山町434-46</t>
  </si>
  <si>
    <t>山本　博美</t>
    <rPh sb="0" eb="2">
      <t>やまもと</t>
    </rPh>
    <rPh sb="3" eb="5">
      <t>ひろみ</t>
    </rPh>
    <phoneticPr fontId="9" type="Hiragana" alignment="center"/>
  </si>
  <si>
    <t>埼玉県越谷市小曽川36-43-6</t>
  </si>
  <si>
    <t>048-536-2222</t>
  </si>
  <si>
    <t>048-536-2223</t>
  </si>
  <si>
    <t>山田　次郎</t>
    <rPh sb="0" eb="2">
      <t>やまだ</t>
    </rPh>
    <rPh sb="3" eb="5">
      <t>じろう</t>
    </rPh>
    <phoneticPr fontId="9" type="Hiragana" alignment="center"/>
  </si>
  <si>
    <t>埼玉県川越市古谷上4-9</t>
  </si>
  <si>
    <t>048-675-1234</t>
  </si>
  <si>
    <t>048-675-1235</t>
  </si>
  <si>
    <t>田山　一雄</t>
    <rPh sb="0" eb="2">
      <t>たやま</t>
    </rPh>
    <rPh sb="3" eb="5">
      <t>かずお</t>
    </rPh>
    <phoneticPr fontId="9" type="Hiragana" alignment="center"/>
  </si>
  <si>
    <t>埼玉県春日部市赤沼9633</t>
  </si>
  <si>
    <t>048-786-2233</t>
  </si>
  <si>
    <t>吉田　道夫</t>
    <rPh sb="0" eb="2">
      <t>よしだ</t>
    </rPh>
    <rPh sb="3" eb="5">
      <t>みちお</t>
    </rPh>
    <phoneticPr fontId="9" type="Hiragana" alignment="center"/>
  </si>
  <si>
    <t>埼玉県川口市青木46-56</t>
  </si>
  <si>
    <t>048-342-0016</t>
  </si>
  <si>
    <t>米本　誠治</t>
    <rPh sb="0" eb="2">
      <t>よねもと</t>
    </rPh>
    <rPh sb="3" eb="5">
      <t>せいじ</t>
    </rPh>
    <phoneticPr fontId="9" type="Hiragana" alignment="center"/>
  </si>
  <si>
    <t>埼玉県春日部市中央4-9-3</t>
  </si>
  <si>
    <t>048-235-8000</t>
  </si>
  <si>
    <t>Ctrl＋Aの別の活用</t>
    <rPh sb="7" eb="8">
      <t>ベツ</t>
    </rPh>
    <rPh sb="9" eb="11">
      <t>カツヨウ</t>
    </rPh>
    <phoneticPr fontId="2"/>
  </si>
  <si>
    <t>Ctrl＋F</t>
    <phoneticPr fontId="2"/>
  </si>
  <si>
    <t>→Ctrl＋A</t>
    <phoneticPr fontId="2"/>
  </si>
  <si>
    <t>=DATEDIF(I6,TODAY(),"y")&amp;"歳"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</si>
</sst>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d"/>
    <numFmt numFmtId="177" formatCode="[&lt;=999]000;[&lt;=9999]000\-00;000\-0000"/>
    <numFmt numFmtId="178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26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6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quotePrefix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3" borderId="1" xfId="0" applyFill="1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quotePrefix="1" applyBorder="1">
      <alignment vertical="center"/>
    </xf>
    <xf numFmtId="14" fontId="0" fillId="0" borderId="0" xfId="0" applyNumberFormat="1">
      <alignment vertical="center"/>
    </xf>
    <xf numFmtId="0" fontId="5" fillId="0" borderId="0" xfId="2" applyFont="1" applyFill="1" applyAlignment="1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7" fillId="0" borderId="0" xfId="3" applyNumberFormat="1" applyFont="1">
      <alignment vertical="center"/>
    </xf>
    <xf numFmtId="177" fontId="7" fillId="0" borderId="0" xfId="3" applyNumberFormat="1" applyFont="1" applyAlignment="1">
      <alignment horizontal="center" vertical="center"/>
    </xf>
    <xf numFmtId="0" fontId="10" fillId="0" borderId="0" xfId="2" applyFont="1" applyFill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2" applyFont="1" applyFill="1" applyAlignment="1">
      <alignment vertical="center"/>
    </xf>
    <xf numFmtId="0" fontId="12" fillId="0" borderId="0" xfId="3" applyFont="1">
      <alignment vertical="center"/>
    </xf>
    <xf numFmtId="0" fontId="13" fillId="0" borderId="0" xfId="2" applyFont="1" applyFill="1" applyAlignment="1">
      <alignment horizontal="left" vertical="center"/>
    </xf>
    <xf numFmtId="0" fontId="7" fillId="0" borderId="0" xfId="3" quotePrefix="1" applyFont="1" applyAlignment="1">
      <alignment horizontal="left" vertical="center"/>
    </xf>
    <xf numFmtId="0" fontId="7" fillId="3" borderId="0" xfId="3" quotePrefix="1" applyFont="1" applyFill="1" applyAlignment="1">
      <alignment horizontal="center" vertical="center"/>
    </xf>
    <xf numFmtId="0" fontId="7" fillId="3" borderId="0" xfId="3" applyFont="1" applyFill="1" applyAlignment="1">
      <alignment horizontal="center" vertical="center"/>
    </xf>
  </cellXfs>
  <cellStyles count="4">
    <cellStyle name="20% - アクセント 4" xfId="2" builtinId="42"/>
    <cellStyle name="通貨" xfId="1" builtinId="7"/>
    <cellStyle name="標準" xfId="0" builtinId="0"/>
    <cellStyle name="標準 2" xfId="3" xr:uid="{71857867-C2B9-462B-90F0-ED8713B3A84A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pin" dx="22" fmlaLink="$E$5" max="30000" page="10" val="11"/>
</file>

<file path=xl/ctrlProps/ctrlProp2.xml><?xml version="1.0" encoding="utf-8"?>
<formControlPr xmlns="http://schemas.microsoft.com/office/spreadsheetml/2009/9/main" objectType="Spin" dx="22" fmlaLink="$C$5" max="30000" page="10" val="2025"/>
</file>

<file path=xl/ctrlProps/ctrlProp3.xml><?xml version="1.0" encoding="utf-8"?>
<formControlPr xmlns="http://schemas.microsoft.com/office/spreadsheetml/2009/9/main" objectType="CheckBox" checked="Checked" fmlaLink="$B$6" lockText="1" noThreeD="1"/>
</file>

<file path=xl/ctrlProps/ctrlProp4.xml><?xml version="1.0" encoding="utf-8"?>
<formControlPr xmlns="http://schemas.microsoft.com/office/spreadsheetml/2009/9/main" objectType="CheckBox" fmlaLink="$B$7" lockText="1" noThreeD="1"/>
</file>

<file path=xl/ctrlProps/ctrlProp5.xml><?xml version="1.0" encoding="utf-8"?>
<formControlPr xmlns="http://schemas.microsoft.com/office/spreadsheetml/2009/9/main" objectType="CheckBox" fmlaLink="$B$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4</xdr:row>
          <xdr:rowOff>238125</xdr:rowOff>
        </xdr:from>
        <xdr:to>
          <xdr:col>4</xdr:col>
          <xdr:colOff>390525</xdr:colOff>
          <xdr:row>5</xdr:row>
          <xdr:rowOff>228600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5</xdr:row>
          <xdr:rowOff>0</xdr:rowOff>
        </xdr:from>
        <xdr:to>
          <xdr:col>2</xdr:col>
          <xdr:colOff>390525</xdr:colOff>
          <xdr:row>5</xdr:row>
          <xdr:rowOff>228600</xdr:rowOff>
        </xdr:to>
        <xdr:sp macro="" textlink="">
          <xdr:nvSpPr>
            <xdr:cNvPr id="3074" name="Spinne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228600</xdr:rowOff>
        </xdr:from>
        <xdr:to>
          <xdr:col>2</xdr:col>
          <xdr:colOff>381000</xdr:colOff>
          <xdr:row>6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228600</xdr:rowOff>
        </xdr:from>
        <xdr:to>
          <xdr:col>2</xdr:col>
          <xdr:colOff>381000</xdr:colOff>
          <xdr:row>7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228600</xdr:rowOff>
        </xdr:from>
        <xdr:to>
          <xdr:col>2</xdr:col>
          <xdr:colOff>381000</xdr:colOff>
          <xdr:row>8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69C0-A518-40A7-BA9C-D2F738FEED22}">
  <dimension ref="A3:F12"/>
  <sheetViews>
    <sheetView tabSelected="1" zoomScale="140" zoomScaleNormal="140" workbookViewId="0">
      <selection activeCell="I9" sqref="I9"/>
    </sheetView>
  </sheetViews>
  <sheetFormatPr defaultRowHeight="18.75" x14ac:dyDescent="0.4"/>
  <cols>
    <col min="3" max="3" width="15.125" bestFit="1" customWidth="1"/>
    <col min="4" max="4" width="4.5" customWidth="1"/>
    <col min="5" max="5" width="15.125" bestFit="1" customWidth="1"/>
  </cols>
  <sheetData>
    <row r="3" spans="1:6" x14ac:dyDescent="0.4">
      <c r="C3" t="s">
        <v>0</v>
      </c>
    </row>
    <row r="4" spans="1:6" x14ac:dyDescent="0.4">
      <c r="C4" s="1">
        <v>1000</v>
      </c>
      <c r="F4" s="1"/>
    </row>
    <row r="5" spans="1:6" x14ac:dyDescent="0.4">
      <c r="C5" t="s">
        <v>1</v>
      </c>
      <c r="F5" s="1"/>
    </row>
    <row r="6" spans="1:6" x14ac:dyDescent="0.4">
      <c r="C6" s="1">
        <v>1200</v>
      </c>
      <c r="F6" s="1"/>
    </row>
    <row r="7" spans="1:6" x14ac:dyDescent="0.4">
      <c r="C7" t="s">
        <v>2</v>
      </c>
      <c r="F7" s="1"/>
    </row>
    <row r="8" spans="1:6" x14ac:dyDescent="0.4">
      <c r="C8" s="1">
        <v>800</v>
      </c>
      <c r="E8" s="1"/>
      <c r="F8" s="1"/>
    </row>
    <row r="9" spans="1:6" x14ac:dyDescent="0.4">
      <c r="C9" t="s">
        <v>3</v>
      </c>
    </row>
    <row r="10" spans="1:6" x14ac:dyDescent="0.4">
      <c r="A10" t="s">
        <v>17</v>
      </c>
      <c r="C10" s="1">
        <v>1200</v>
      </c>
      <c r="E10" s="1"/>
    </row>
    <row r="11" spans="1:6" x14ac:dyDescent="0.4">
      <c r="C11" t="s">
        <v>4</v>
      </c>
    </row>
    <row r="12" spans="1:6" x14ac:dyDescent="0.4">
      <c r="C12" s="1">
        <v>450</v>
      </c>
      <c r="E12" s="1"/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3A190-761D-467A-95D6-3C38778314CA}">
  <dimension ref="A1:J55"/>
  <sheetViews>
    <sheetView topLeftCell="A7" zoomScale="140" zoomScaleNormal="140" workbookViewId="0">
      <selection activeCell="L12" sqref="L12"/>
    </sheetView>
  </sheetViews>
  <sheetFormatPr defaultRowHeight="18.75" x14ac:dyDescent="0.4"/>
  <cols>
    <col min="1" max="1" width="9.625" customWidth="1"/>
    <col min="2" max="2" width="15.125" bestFit="1" customWidth="1"/>
    <col min="3" max="3" width="5.25" bestFit="1" customWidth="1"/>
    <col min="4" max="4" width="11" bestFit="1" customWidth="1"/>
    <col min="5" max="5" width="30.875" bestFit="1" customWidth="1"/>
    <col min="6" max="6" width="13.875" bestFit="1" customWidth="1"/>
    <col min="7" max="7" width="15" bestFit="1" customWidth="1"/>
    <col min="8" max="8" width="9" bestFit="1" customWidth="1"/>
    <col min="9" max="9" width="17.625" bestFit="1" customWidth="1"/>
    <col min="10" max="10" width="5.375" bestFit="1" customWidth="1"/>
  </cols>
  <sheetData>
    <row r="1" spans="1:10" x14ac:dyDescent="0.4">
      <c r="A1" s="23" t="s">
        <v>72</v>
      </c>
      <c r="B1" s="24"/>
      <c r="C1" s="23"/>
      <c r="D1" s="25" t="s">
        <v>73</v>
      </c>
      <c r="E1" s="25" t="s">
        <v>74</v>
      </c>
      <c r="F1" s="21" t="s">
        <v>254</v>
      </c>
      <c r="H1" s="22"/>
      <c r="I1" s="15"/>
      <c r="J1" s="16"/>
    </row>
    <row r="2" spans="1:10" x14ac:dyDescent="0.4">
      <c r="A2" s="23"/>
      <c r="B2" s="24"/>
      <c r="C2" s="23"/>
      <c r="D2" s="25"/>
      <c r="E2" s="25"/>
      <c r="F2" s="21" t="s">
        <v>255</v>
      </c>
      <c r="H2" s="22"/>
      <c r="I2" s="15"/>
      <c r="J2" s="16"/>
    </row>
    <row r="3" spans="1:10" x14ac:dyDescent="0.4">
      <c r="A3" s="23"/>
      <c r="B3" s="24"/>
      <c r="C3" s="23"/>
      <c r="D3" s="25"/>
      <c r="E3" s="25"/>
      <c r="F3" s="21" t="s">
        <v>256</v>
      </c>
      <c r="H3" s="22"/>
      <c r="I3" s="15"/>
      <c r="J3" s="26" t="s">
        <v>257</v>
      </c>
    </row>
    <row r="4" spans="1:10" ht="15" customHeight="1" x14ac:dyDescent="0.4">
      <c r="A4" s="17"/>
      <c r="B4" s="15"/>
      <c r="C4" s="14"/>
      <c r="D4" s="17"/>
      <c r="E4" s="14"/>
      <c r="F4" s="17"/>
      <c r="G4" s="17"/>
      <c r="H4" s="17"/>
      <c r="I4" s="15"/>
      <c r="J4" s="16"/>
    </row>
    <row r="5" spans="1:10" x14ac:dyDescent="0.4">
      <c r="A5" s="16" t="s">
        <v>9</v>
      </c>
      <c r="B5" s="5" t="s">
        <v>75</v>
      </c>
      <c r="C5" s="5" t="s">
        <v>76</v>
      </c>
      <c r="D5" s="5" t="s">
        <v>77</v>
      </c>
      <c r="E5" s="5" t="s">
        <v>78</v>
      </c>
      <c r="F5" s="5" t="s">
        <v>79</v>
      </c>
      <c r="G5" s="5" t="s">
        <v>80</v>
      </c>
      <c r="H5" s="5" t="s">
        <v>81</v>
      </c>
      <c r="I5" s="16" t="s">
        <v>82</v>
      </c>
      <c r="J5" s="16" t="s">
        <v>83</v>
      </c>
    </row>
    <row r="6" spans="1:10" x14ac:dyDescent="0.4">
      <c r="A6" s="16">
        <v>1</v>
      </c>
      <c r="B6" t="s">
        <v>84</v>
      </c>
      <c r="C6" s="5" t="s">
        <v>85</v>
      </c>
      <c r="D6" s="18">
        <v>3320034</v>
      </c>
      <c r="E6" t="s">
        <v>86</v>
      </c>
      <c r="F6" s="5" t="s">
        <v>87</v>
      </c>
      <c r="G6" s="5" t="s">
        <v>88</v>
      </c>
      <c r="H6" s="5"/>
      <c r="I6" s="19">
        <v>23109</v>
      </c>
      <c r="J6" s="27"/>
    </row>
    <row r="7" spans="1:10" x14ac:dyDescent="0.4">
      <c r="A7" s="16">
        <v>2</v>
      </c>
      <c r="B7" t="s">
        <v>89</v>
      </c>
      <c r="C7" s="5" t="s">
        <v>85</v>
      </c>
      <c r="D7" s="18">
        <v>2450001</v>
      </c>
      <c r="E7" t="s">
        <v>90</v>
      </c>
      <c r="F7" s="5" t="s">
        <v>91</v>
      </c>
      <c r="G7" s="5" t="s">
        <v>92</v>
      </c>
      <c r="H7" s="5" t="s">
        <v>93</v>
      </c>
      <c r="I7" s="19">
        <v>18444</v>
      </c>
      <c r="J7" s="28"/>
    </row>
    <row r="8" spans="1:10" x14ac:dyDescent="0.4">
      <c r="A8" s="16">
        <v>3</v>
      </c>
      <c r="B8" t="s">
        <v>94</v>
      </c>
      <c r="C8" s="5" t="s">
        <v>85</v>
      </c>
      <c r="D8" s="18">
        <v>3430807</v>
      </c>
      <c r="E8" t="s">
        <v>95</v>
      </c>
      <c r="F8" s="5" t="s">
        <v>96</v>
      </c>
      <c r="G8" s="5" t="s">
        <v>97</v>
      </c>
      <c r="H8" s="5"/>
      <c r="I8" s="19">
        <v>27888</v>
      </c>
      <c r="J8" s="28"/>
    </row>
    <row r="9" spans="1:10" x14ac:dyDescent="0.4">
      <c r="A9" s="16">
        <v>4</v>
      </c>
      <c r="B9" t="s">
        <v>98</v>
      </c>
      <c r="C9" s="5" t="s">
        <v>85</v>
      </c>
      <c r="D9" s="18">
        <v>2710077</v>
      </c>
      <c r="E9" t="s">
        <v>99</v>
      </c>
      <c r="F9" s="5" t="s">
        <v>100</v>
      </c>
      <c r="G9" s="5" t="s">
        <v>101</v>
      </c>
      <c r="H9" s="5" t="s">
        <v>93</v>
      </c>
      <c r="I9" s="19">
        <v>26915</v>
      </c>
      <c r="J9" s="28"/>
    </row>
    <row r="10" spans="1:10" x14ac:dyDescent="0.4">
      <c r="A10" s="16">
        <v>5</v>
      </c>
      <c r="B10" t="s">
        <v>102</v>
      </c>
      <c r="C10" s="5" t="s">
        <v>85</v>
      </c>
      <c r="D10" s="18">
        <v>3320024</v>
      </c>
      <c r="E10" t="s">
        <v>103</v>
      </c>
      <c r="F10" s="5" t="s">
        <v>104</v>
      </c>
      <c r="G10" s="5"/>
      <c r="H10" s="5" t="s">
        <v>93</v>
      </c>
      <c r="I10" s="19">
        <v>28249</v>
      </c>
      <c r="J10" s="28"/>
    </row>
    <row r="11" spans="1:10" x14ac:dyDescent="0.4">
      <c r="A11" s="16">
        <v>6</v>
      </c>
      <c r="B11" t="s">
        <v>105</v>
      </c>
      <c r="C11" s="5" t="s">
        <v>106</v>
      </c>
      <c r="D11" s="18">
        <v>2700034</v>
      </c>
      <c r="E11" t="s">
        <v>107</v>
      </c>
      <c r="F11" s="5" t="s">
        <v>108</v>
      </c>
      <c r="G11" s="5" t="s">
        <v>109</v>
      </c>
      <c r="H11" s="5" t="s">
        <v>93</v>
      </c>
      <c r="I11" s="19">
        <v>32728</v>
      </c>
      <c r="J11" s="28"/>
    </row>
    <row r="12" spans="1:10" x14ac:dyDescent="0.4">
      <c r="A12" s="16">
        <v>7</v>
      </c>
      <c r="B12" t="s">
        <v>110</v>
      </c>
      <c r="C12" s="5" t="s">
        <v>85</v>
      </c>
      <c r="D12" s="18">
        <v>3320005</v>
      </c>
      <c r="E12" t="s">
        <v>111</v>
      </c>
      <c r="F12" s="5" t="s">
        <v>112</v>
      </c>
      <c r="G12" s="5"/>
      <c r="H12" s="5" t="s">
        <v>93</v>
      </c>
      <c r="I12" s="19">
        <v>37688</v>
      </c>
      <c r="J12" s="28"/>
    </row>
    <row r="13" spans="1:10" x14ac:dyDescent="0.4">
      <c r="A13" s="16">
        <v>8</v>
      </c>
      <c r="B13" t="s">
        <v>113</v>
      </c>
      <c r="C13" s="5" t="s">
        <v>85</v>
      </c>
      <c r="D13" s="18">
        <v>2450002</v>
      </c>
      <c r="E13" t="s">
        <v>114</v>
      </c>
      <c r="F13" s="5" t="s">
        <v>115</v>
      </c>
      <c r="G13" s="5"/>
      <c r="H13" s="5" t="s">
        <v>93</v>
      </c>
      <c r="I13" s="19">
        <v>36622</v>
      </c>
      <c r="J13" s="28"/>
    </row>
    <row r="14" spans="1:10" x14ac:dyDescent="0.4">
      <c r="A14" s="16">
        <v>9</v>
      </c>
      <c r="B14" t="s">
        <v>116</v>
      </c>
      <c r="C14" s="5" t="s">
        <v>85</v>
      </c>
      <c r="D14" s="18">
        <v>2860031</v>
      </c>
      <c r="E14" t="s">
        <v>117</v>
      </c>
      <c r="F14" s="5" t="s">
        <v>118</v>
      </c>
      <c r="G14" s="5" t="s">
        <v>118</v>
      </c>
      <c r="H14" s="5" t="s">
        <v>93</v>
      </c>
      <c r="I14" s="19">
        <v>30476</v>
      </c>
      <c r="J14" s="28"/>
    </row>
    <row r="15" spans="1:10" x14ac:dyDescent="0.4">
      <c r="A15" s="16">
        <v>10</v>
      </c>
      <c r="B15" t="s">
        <v>119</v>
      </c>
      <c r="C15" s="5" t="s">
        <v>106</v>
      </c>
      <c r="D15" s="18">
        <v>3400035</v>
      </c>
      <c r="E15" t="s">
        <v>120</v>
      </c>
      <c r="F15" s="5" t="s">
        <v>121</v>
      </c>
      <c r="G15" s="5"/>
      <c r="H15" s="5"/>
      <c r="I15" s="19">
        <v>35836</v>
      </c>
      <c r="J15" s="28"/>
    </row>
    <row r="16" spans="1:10" x14ac:dyDescent="0.4">
      <c r="A16" s="16">
        <v>11</v>
      </c>
      <c r="B16" t="s">
        <v>122</v>
      </c>
      <c r="C16" s="5" t="s">
        <v>106</v>
      </c>
      <c r="D16" s="18">
        <v>3410024</v>
      </c>
      <c r="E16" t="s">
        <v>123</v>
      </c>
      <c r="F16" s="5" t="s">
        <v>124</v>
      </c>
      <c r="G16" s="5" t="s">
        <v>125</v>
      </c>
      <c r="H16" s="5" t="s">
        <v>93</v>
      </c>
      <c r="I16" s="19">
        <v>31283</v>
      </c>
      <c r="J16" s="28"/>
    </row>
    <row r="17" spans="1:10" x14ac:dyDescent="0.4">
      <c r="A17" s="16">
        <v>12</v>
      </c>
      <c r="B17" t="s">
        <v>126</v>
      </c>
      <c r="C17" s="5" t="s">
        <v>106</v>
      </c>
      <c r="D17" s="18">
        <v>3400002</v>
      </c>
      <c r="E17" t="s">
        <v>127</v>
      </c>
      <c r="F17" s="5" t="s">
        <v>128</v>
      </c>
      <c r="G17" s="5" t="s">
        <v>129</v>
      </c>
      <c r="H17" s="5" t="s">
        <v>93</v>
      </c>
      <c r="I17" s="19">
        <v>22013</v>
      </c>
      <c r="J17" s="28"/>
    </row>
    <row r="18" spans="1:10" x14ac:dyDescent="0.4">
      <c r="A18" s="16">
        <v>13</v>
      </c>
      <c r="B18" t="s">
        <v>130</v>
      </c>
      <c r="C18" s="5" t="s">
        <v>106</v>
      </c>
      <c r="D18" s="18">
        <v>2720137</v>
      </c>
      <c r="E18" t="s">
        <v>131</v>
      </c>
      <c r="F18" s="5" t="s">
        <v>132</v>
      </c>
      <c r="G18" s="5" t="s">
        <v>133</v>
      </c>
      <c r="H18" s="5"/>
      <c r="I18" s="19">
        <v>24360</v>
      </c>
      <c r="J18" s="28"/>
    </row>
    <row r="19" spans="1:10" x14ac:dyDescent="0.4">
      <c r="A19" s="16">
        <v>14</v>
      </c>
      <c r="B19" t="s">
        <v>134</v>
      </c>
      <c r="C19" s="5" t="s">
        <v>85</v>
      </c>
      <c r="D19" s="18">
        <v>2110004</v>
      </c>
      <c r="E19" t="s">
        <v>135</v>
      </c>
      <c r="F19" s="5" t="s">
        <v>136</v>
      </c>
      <c r="G19" s="5"/>
      <c r="H19" s="5" t="s">
        <v>93</v>
      </c>
      <c r="I19" s="19">
        <v>23194</v>
      </c>
      <c r="J19" s="28"/>
    </row>
    <row r="20" spans="1:10" x14ac:dyDescent="0.4">
      <c r="A20" s="16">
        <v>15</v>
      </c>
      <c r="B20" t="s">
        <v>137</v>
      </c>
      <c r="C20" s="5" t="s">
        <v>85</v>
      </c>
      <c r="D20" s="18">
        <v>3400036</v>
      </c>
      <c r="E20" t="s">
        <v>138</v>
      </c>
      <c r="F20" s="5" t="s">
        <v>139</v>
      </c>
      <c r="G20" s="5" t="s">
        <v>140</v>
      </c>
      <c r="H20" s="5" t="s">
        <v>93</v>
      </c>
      <c r="I20" s="19">
        <v>25571</v>
      </c>
      <c r="J20" s="28"/>
    </row>
    <row r="21" spans="1:10" x14ac:dyDescent="0.4">
      <c r="A21" s="16">
        <v>16</v>
      </c>
      <c r="B21" t="s">
        <v>141</v>
      </c>
      <c r="C21" s="5" t="s">
        <v>106</v>
      </c>
      <c r="D21" s="18">
        <v>3300846</v>
      </c>
      <c r="E21" t="s">
        <v>142</v>
      </c>
      <c r="F21" s="5" t="s">
        <v>143</v>
      </c>
      <c r="G21" s="5"/>
      <c r="H21" s="5" t="s">
        <v>93</v>
      </c>
      <c r="I21" s="19">
        <v>30589</v>
      </c>
      <c r="J21" s="28"/>
    </row>
    <row r="22" spans="1:10" x14ac:dyDescent="0.4">
      <c r="A22" s="16">
        <v>17</v>
      </c>
      <c r="B22" t="s">
        <v>144</v>
      </c>
      <c r="C22" s="5" t="s">
        <v>106</v>
      </c>
      <c r="D22" s="18">
        <v>3440067</v>
      </c>
      <c r="E22" t="s">
        <v>145</v>
      </c>
      <c r="F22" s="5" t="s">
        <v>146</v>
      </c>
      <c r="G22" s="5"/>
      <c r="H22" s="5" t="s">
        <v>93</v>
      </c>
      <c r="I22" s="19">
        <v>29013</v>
      </c>
      <c r="J22" s="28"/>
    </row>
    <row r="23" spans="1:10" x14ac:dyDescent="0.4">
      <c r="A23" s="16">
        <v>18</v>
      </c>
      <c r="B23" t="s">
        <v>147</v>
      </c>
      <c r="C23" s="5" t="s">
        <v>106</v>
      </c>
      <c r="D23" s="18">
        <v>3320033</v>
      </c>
      <c r="E23" t="s">
        <v>148</v>
      </c>
      <c r="F23" s="5" t="s">
        <v>149</v>
      </c>
      <c r="G23" s="5" t="s">
        <v>149</v>
      </c>
      <c r="H23" s="5" t="s">
        <v>93</v>
      </c>
      <c r="I23" s="19">
        <v>28321</v>
      </c>
      <c r="J23" s="28"/>
    </row>
    <row r="24" spans="1:10" x14ac:dyDescent="0.4">
      <c r="A24" s="16">
        <v>19</v>
      </c>
      <c r="B24" t="s">
        <v>150</v>
      </c>
      <c r="C24" s="5" t="s">
        <v>106</v>
      </c>
      <c r="D24" s="18">
        <v>2720011</v>
      </c>
      <c r="E24" t="s">
        <v>151</v>
      </c>
      <c r="F24" s="5" t="s">
        <v>152</v>
      </c>
      <c r="G24" s="5"/>
      <c r="H24" s="5"/>
      <c r="I24" s="19">
        <v>23414</v>
      </c>
      <c r="J24" s="28"/>
    </row>
    <row r="25" spans="1:10" x14ac:dyDescent="0.4">
      <c r="A25" s="16">
        <v>20</v>
      </c>
      <c r="B25" t="s">
        <v>153</v>
      </c>
      <c r="C25" s="5" t="s">
        <v>85</v>
      </c>
      <c r="D25" s="18">
        <v>3020004</v>
      </c>
      <c r="E25" t="s">
        <v>154</v>
      </c>
      <c r="F25" s="5" t="s">
        <v>155</v>
      </c>
      <c r="G25" s="5"/>
      <c r="H25" s="5" t="s">
        <v>93</v>
      </c>
      <c r="I25" s="19">
        <v>29773</v>
      </c>
      <c r="J25" s="28"/>
    </row>
    <row r="26" spans="1:10" x14ac:dyDescent="0.4">
      <c r="A26" s="16">
        <v>21</v>
      </c>
      <c r="B26" t="s">
        <v>156</v>
      </c>
      <c r="C26" s="5" t="s">
        <v>106</v>
      </c>
      <c r="D26" s="18">
        <v>3410025</v>
      </c>
      <c r="E26" t="s">
        <v>157</v>
      </c>
      <c r="F26" s="5" t="s">
        <v>158</v>
      </c>
      <c r="G26" s="5"/>
      <c r="H26" s="5" t="s">
        <v>93</v>
      </c>
      <c r="I26" s="19">
        <v>22132</v>
      </c>
      <c r="J26" s="28"/>
    </row>
    <row r="27" spans="1:10" x14ac:dyDescent="0.4">
      <c r="A27" s="16">
        <v>22</v>
      </c>
      <c r="B27" t="s">
        <v>159</v>
      </c>
      <c r="C27" s="5" t="s">
        <v>106</v>
      </c>
      <c r="D27" s="18">
        <v>3320034</v>
      </c>
      <c r="E27" t="s">
        <v>160</v>
      </c>
      <c r="F27" s="5" t="s">
        <v>161</v>
      </c>
      <c r="G27" s="5" t="s">
        <v>161</v>
      </c>
      <c r="H27" s="5" t="s">
        <v>93</v>
      </c>
      <c r="I27" s="19">
        <v>36622</v>
      </c>
      <c r="J27" s="28"/>
    </row>
    <row r="28" spans="1:10" x14ac:dyDescent="0.4">
      <c r="A28" s="16">
        <v>23</v>
      </c>
      <c r="B28" t="s">
        <v>162</v>
      </c>
      <c r="C28" s="5" t="s">
        <v>106</v>
      </c>
      <c r="D28" s="18">
        <v>3440055</v>
      </c>
      <c r="E28" t="s">
        <v>163</v>
      </c>
      <c r="F28" s="5" t="s">
        <v>164</v>
      </c>
      <c r="G28" s="5" t="s">
        <v>164</v>
      </c>
      <c r="H28" s="5" t="s">
        <v>93</v>
      </c>
      <c r="I28" s="19">
        <v>38606</v>
      </c>
      <c r="J28" s="28"/>
    </row>
    <row r="29" spans="1:10" x14ac:dyDescent="0.4">
      <c r="A29" s="16">
        <v>24</v>
      </c>
      <c r="B29" t="s">
        <v>165</v>
      </c>
      <c r="C29" s="5" t="s">
        <v>106</v>
      </c>
      <c r="D29" s="18">
        <v>3400024</v>
      </c>
      <c r="E29" t="s">
        <v>166</v>
      </c>
      <c r="F29" s="5" t="s">
        <v>167</v>
      </c>
      <c r="G29" s="5" t="s">
        <v>168</v>
      </c>
      <c r="H29" s="5" t="s">
        <v>93</v>
      </c>
      <c r="I29" s="19">
        <v>32850</v>
      </c>
      <c r="J29" s="28"/>
    </row>
    <row r="30" spans="1:10" x14ac:dyDescent="0.4">
      <c r="A30" s="16">
        <v>25</v>
      </c>
      <c r="B30" t="s">
        <v>169</v>
      </c>
      <c r="C30" s="5" t="s">
        <v>106</v>
      </c>
      <c r="D30" s="18">
        <v>3430845</v>
      </c>
      <c r="E30" t="s">
        <v>170</v>
      </c>
      <c r="F30" s="5" t="s">
        <v>171</v>
      </c>
      <c r="G30" s="5"/>
      <c r="H30" s="5"/>
      <c r="I30" s="19">
        <v>39082</v>
      </c>
      <c r="J30" s="28"/>
    </row>
    <row r="31" spans="1:10" x14ac:dyDescent="0.4">
      <c r="A31" s="16">
        <v>26</v>
      </c>
      <c r="B31" t="s">
        <v>172</v>
      </c>
      <c r="C31" s="5" t="s">
        <v>85</v>
      </c>
      <c r="D31" s="18">
        <v>3430842</v>
      </c>
      <c r="E31" t="s">
        <v>173</v>
      </c>
      <c r="F31" s="5" t="s">
        <v>174</v>
      </c>
      <c r="G31" s="5" t="s">
        <v>174</v>
      </c>
      <c r="H31" s="5" t="s">
        <v>93</v>
      </c>
      <c r="I31" s="19">
        <v>34401</v>
      </c>
      <c r="J31" s="28"/>
    </row>
    <row r="32" spans="1:10" x14ac:dyDescent="0.4">
      <c r="A32" s="16">
        <v>27</v>
      </c>
      <c r="B32" t="s">
        <v>175</v>
      </c>
      <c r="C32" s="5" t="s">
        <v>85</v>
      </c>
      <c r="D32" s="18">
        <v>2770074</v>
      </c>
      <c r="E32" t="s">
        <v>176</v>
      </c>
      <c r="F32" s="5" t="s">
        <v>177</v>
      </c>
      <c r="G32" s="5" t="s">
        <v>178</v>
      </c>
      <c r="H32" s="5" t="s">
        <v>93</v>
      </c>
      <c r="I32" s="19">
        <v>36865</v>
      </c>
      <c r="J32" s="28"/>
    </row>
    <row r="33" spans="1:10" x14ac:dyDescent="0.4">
      <c r="A33" s="16">
        <v>28</v>
      </c>
      <c r="B33" t="s">
        <v>179</v>
      </c>
      <c r="C33" s="5" t="s">
        <v>106</v>
      </c>
      <c r="D33" s="18">
        <v>2710074</v>
      </c>
      <c r="E33" t="s">
        <v>180</v>
      </c>
      <c r="F33" s="5" t="s">
        <v>181</v>
      </c>
      <c r="G33" s="5"/>
      <c r="H33" s="5" t="s">
        <v>93</v>
      </c>
      <c r="I33" s="19">
        <v>34708</v>
      </c>
      <c r="J33" s="28"/>
    </row>
    <row r="34" spans="1:10" x14ac:dyDescent="0.4">
      <c r="A34" s="16">
        <v>29</v>
      </c>
      <c r="B34" s="15" t="s">
        <v>182</v>
      </c>
      <c r="C34" s="16" t="s">
        <v>85</v>
      </c>
      <c r="D34" s="20">
        <v>3020005</v>
      </c>
      <c r="E34" s="15" t="s">
        <v>183</v>
      </c>
      <c r="F34" s="16" t="s">
        <v>184</v>
      </c>
      <c r="G34" s="16"/>
      <c r="H34" s="5"/>
      <c r="I34" s="19">
        <v>30567</v>
      </c>
      <c r="J34" s="28"/>
    </row>
    <row r="35" spans="1:10" x14ac:dyDescent="0.4">
      <c r="A35" s="16">
        <v>30</v>
      </c>
      <c r="B35" s="15" t="s">
        <v>185</v>
      </c>
      <c r="C35" s="16" t="s">
        <v>85</v>
      </c>
      <c r="D35" s="20">
        <v>6510085</v>
      </c>
      <c r="E35" s="15" t="s">
        <v>186</v>
      </c>
      <c r="F35" s="16" t="s">
        <v>187</v>
      </c>
      <c r="G35" s="16" t="s">
        <v>187</v>
      </c>
      <c r="H35" s="5" t="s">
        <v>93</v>
      </c>
      <c r="I35" s="19">
        <v>28375</v>
      </c>
      <c r="J35" s="28"/>
    </row>
    <row r="36" spans="1:10" x14ac:dyDescent="0.4">
      <c r="A36" s="16">
        <v>31</v>
      </c>
      <c r="B36" s="15" t="s">
        <v>188</v>
      </c>
      <c r="C36" s="16" t="s">
        <v>106</v>
      </c>
      <c r="D36" s="20">
        <v>2710077</v>
      </c>
      <c r="E36" s="15" t="s">
        <v>189</v>
      </c>
      <c r="F36" s="16" t="s">
        <v>190</v>
      </c>
      <c r="G36" s="16"/>
      <c r="H36" s="5" t="s">
        <v>93</v>
      </c>
      <c r="I36" s="19">
        <v>32728</v>
      </c>
      <c r="J36" s="28"/>
    </row>
    <row r="37" spans="1:10" x14ac:dyDescent="0.4">
      <c r="A37" s="16">
        <v>32</v>
      </c>
      <c r="B37" s="15" t="s">
        <v>191</v>
      </c>
      <c r="C37" s="16" t="s">
        <v>85</v>
      </c>
      <c r="D37" s="20">
        <v>3430826</v>
      </c>
      <c r="E37" s="15" t="s">
        <v>192</v>
      </c>
      <c r="F37" s="16" t="s">
        <v>193</v>
      </c>
      <c r="G37" s="16"/>
      <c r="H37" s="5" t="s">
        <v>93</v>
      </c>
      <c r="I37" s="19">
        <v>39517</v>
      </c>
      <c r="J37" s="28"/>
    </row>
    <row r="38" spans="1:10" x14ac:dyDescent="0.4">
      <c r="A38" s="16">
        <v>33</v>
      </c>
      <c r="B38" s="15" t="s">
        <v>194</v>
      </c>
      <c r="C38" s="16" t="s">
        <v>106</v>
      </c>
      <c r="D38" s="20">
        <v>6510084</v>
      </c>
      <c r="E38" s="15" t="s">
        <v>195</v>
      </c>
      <c r="F38" s="16" t="s">
        <v>196</v>
      </c>
      <c r="G38" s="16" t="s">
        <v>197</v>
      </c>
      <c r="H38" s="5" t="s">
        <v>93</v>
      </c>
      <c r="I38" s="19">
        <v>36997</v>
      </c>
      <c r="J38" s="28"/>
    </row>
    <row r="39" spans="1:10" x14ac:dyDescent="0.4">
      <c r="A39" s="16">
        <v>34</v>
      </c>
      <c r="B39" s="15" t="s">
        <v>198</v>
      </c>
      <c r="C39" s="16" t="s">
        <v>85</v>
      </c>
      <c r="D39" s="20">
        <v>6510083</v>
      </c>
      <c r="E39" s="15" t="s">
        <v>199</v>
      </c>
      <c r="F39" s="16" t="s">
        <v>200</v>
      </c>
      <c r="G39" s="16" t="s">
        <v>201</v>
      </c>
      <c r="H39" s="5" t="s">
        <v>93</v>
      </c>
      <c r="I39" s="19">
        <v>34139</v>
      </c>
      <c r="J39" s="28"/>
    </row>
    <row r="40" spans="1:10" x14ac:dyDescent="0.4">
      <c r="A40" s="16">
        <v>35</v>
      </c>
      <c r="B40" s="15" t="s">
        <v>202</v>
      </c>
      <c r="C40" s="16" t="s">
        <v>106</v>
      </c>
      <c r="D40" s="20">
        <v>3400025</v>
      </c>
      <c r="E40" s="15" t="s">
        <v>203</v>
      </c>
      <c r="F40" s="16" t="s">
        <v>204</v>
      </c>
      <c r="G40" s="16"/>
      <c r="H40" s="5"/>
      <c r="I40" s="19">
        <v>36210</v>
      </c>
      <c r="J40" s="28"/>
    </row>
    <row r="41" spans="1:10" x14ac:dyDescent="0.4">
      <c r="A41" s="16">
        <v>36</v>
      </c>
      <c r="B41" s="15" t="s">
        <v>205</v>
      </c>
      <c r="C41" s="16" t="s">
        <v>85</v>
      </c>
      <c r="D41" s="20">
        <v>3300845</v>
      </c>
      <c r="E41" s="15" t="s">
        <v>206</v>
      </c>
      <c r="F41" s="16" t="s">
        <v>207</v>
      </c>
      <c r="G41" s="16" t="s">
        <v>207</v>
      </c>
      <c r="H41" s="5" t="s">
        <v>93</v>
      </c>
      <c r="I41" s="19">
        <v>31071</v>
      </c>
      <c r="J41" s="28"/>
    </row>
    <row r="42" spans="1:10" x14ac:dyDescent="0.4">
      <c r="A42" s="16">
        <v>37</v>
      </c>
      <c r="B42" s="15" t="s">
        <v>208</v>
      </c>
      <c r="C42" s="16" t="s">
        <v>106</v>
      </c>
      <c r="D42" s="20">
        <v>2860033</v>
      </c>
      <c r="E42" s="15" t="s">
        <v>209</v>
      </c>
      <c r="F42" s="16" t="s">
        <v>210</v>
      </c>
      <c r="G42" s="16"/>
      <c r="H42" s="5" t="s">
        <v>93</v>
      </c>
      <c r="I42" s="19">
        <v>24945</v>
      </c>
      <c r="J42" s="28"/>
    </row>
    <row r="43" spans="1:10" x14ac:dyDescent="0.4">
      <c r="A43" s="16">
        <v>38</v>
      </c>
      <c r="B43" s="15" t="s">
        <v>211</v>
      </c>
      <c r="C43" s="16" t="s">
        <v>106</v>
      </c>
      <c r="D43" s="20">
        <v>2450000</v>
      </c>
      <c r="E43" s="15" t="s">
        <v>212</v>
      </c>
      <c r="F43" s="16" t="s">
        <v>213</v>
      </c>
      <c r="G43" s="16" t="s">
        <v>214</v>
      </c>
      <c r="H43" s="5" t="s">
        <v>93</v>
      </c>
      <c r="I43" s="19">
        <v>25106</v>
      </c>
      <c r="J43" s="28"/>
    </row>
    <row r="44" spans="1:10" x14ac:dyDescent="0.4">
      <c r="A44" s="16">
        <v>39</v>
      </c>
      <c r="B44" s="15" t="s">
        <v>215</v>
      </c>
      <c r="C44" s="16" t="s">
        <v>106</v>
      </c>
      <c r="D44" s="20">
        <v>3000034</v>
      </c>
      <c r="E44" s="15" t="s">
        <v>216</v>
      </c>
      <c r="F44" s="16" t="s">
        <v>217</v>
      </c>
      <c r="G44" s="16"/>
      <c r="H44" s="5" t="s">
        <v>93</v>
      </c>
      <c r="I44" s="19">
        <v>26878</v>
      </c>
      <c r="J44" s="28"/>
    </row>
    <row r="45" spans="1:10" x14ac:dyDescent="0.4">
      <c r="A45" s="16">
        <v>40</v>
      </c>
      <c r="B45" s="15" t="s">
        <v>218</v>
      </c>
      <c r="C45" s="16" t="s">
        <v>106</v>
      </c>
      <c r="D45" s="20">
        <v>3430845</v>
      </c>
      <c r="E45" s="15" t="s">
        <v>219</v>
      </c>
      <c r="F45" s="16" t="s">
        <v>220</v>
      </c>
      <c r="G45" s="16" t="s">
        <v>220</v>
      </c>
      <c r="H45" s="5" t="s">
        <v>93</v>
      </c>
      <c r="I45" s="19">
        <v>25599</v>
      </c>
      <c r="J45" s="28"/>
    </row>
    <row r="46" spans="1:10" x14ac:dyDescent="0.4">
      <c r="A46" s="16">
        <v>41</v>
      </c>
      <c r="B46" s="15" t="s">
        <v>221</v>
      </c>
      <c r="C46" s="16" t="s">
        <v>85</v>
      </c>
      <c r="D46" s="20">
        <v>3400026</v>
      </c>
      <c r="E46" s="15" t="s">
        <v>222</v>
      </c>
      <c r="F46" s="16" t="s">
        <v>223</v>
      </c>
      <c r="G46" s="16"/>
      <c r="H46" s="5"/>
      <c r="I46" s="19">
        <v>34333</v>
      </c>
      <c r="J46" s="28"/>
    </row>
    <row r="47" spans="1:10" x14ac:dyDescent="0.4">
      <c r="A47" s="16">
        <v>42</v>
      </c>
      <c r="B47" s="15" t="s">
        <v>224</v>
      </c>
      <c r="C47" s="16" t="s">
        <v>106</v>
      </c>
      <c r="D47" s="20">
        <v>2220033</v>
      </c>
      <c r="E47" s="15" t="s">
        <v>225</v>
      </c>
      <c r="F47" s="16" t="s">
        <v>226</v>
      </c>
      <c r="G47" s="16" t="s">
        <v>227</v>
      </c>
      <c r="H47" s="5" t="s">
        <v>93</v>
      </c>
      <c r="I47" s="19">
        <v>27916</v>
      </c>
      <c r="J47" s="28"/>
    </row>
    <row r="48" spans="1:10" x14ac:dyDescent="0.4">
      <c r="A48" s="16">
        <v>43</v>
      </c>
      <c r="B48" s="15" t="s">
        <v>228</v>
      </c>
      <c r="C48" s="16" t="s">
        <v>106</v>
      </c>
      <c r="D48" s="20">
        <v>3430025</v>
      </c>
      <c r="E48" s="15" t="s">
        <v>229</v>
      </c>
      <c r="F48" s="16" t="s">
        <v>230</v>
      </c>
      <c r="G48" s="16" t="s">
        <v>231</v>
      </c>
      <c r="H48" s="5" t="s">
        <v>93</v>
      </c>
      <c r="I48" s="19">
        <v>30879</v>
      </c>
      <c r="J48" s="28"/>
    </row>
    <row r="49" spans="1:10" x14ac:dyDescent="0.4">
      <c r="A49" s="16">
        <v>44</v>
      </c>
      <c r="B49" s="15" t="s">
        <v>232</v>
      </c>
      <c r="C49" s="16" t="s">
        <v>106</v>
      </c>
      <c r="D49" s="20">
        <v>3440015</v>
      </c>
      <c r="E49" s="15" t="s">
        <v>233</v>
      </c>
      <c r="F49" s="16" t="s">
        <v>234</v>
      </c>
      <c r="G49" s="16" t="s">
        <v>234</v>
      </c>
      <c r="H49" s="5" t="s">
        <v>93</v>
      </c>
      <c r="I49" s="19">
        <v>24893</v>
      </c>
      <c r="J49" s="28"/>
    </row>
    <row r="50" spans="1:10" x14ac:dyDescent="0.4">
      <c r="A50" s="16">
        <v>45</v>
      </c>
      <c r="B50" s="15" t="s">
        <v>235</v>
      </c>
      <c r="C50" s="16" t="s">
        <v>106</v>
      </c>
      <c r="D50" s="20">
        <v>3430807</v>
      </c>
      <c r="E50" s="15" t="s">
        <v>236</v>
      </c>
      <c r="F50" s="16" t="s">
        <v>129</v>
      </c>
      <c r="G50" s="16"/>
      <c r="H50" s="5"/>
      <c r="I50" s="19">
        <v>21525</v>
      </c>
      <c r="J50" s="28"/>
    </row>
    <row r="51" spans="1:10" x14ac:dyDescent="0.4">
      <c r="A51" s="16">
        <v>46</v>
      </c>
      <c r="B51" s="15" t="s">
        <v>237</v>
      </c>
      <c r="C51" s="16" t="s">
        <v>85</v>
      </c>
      <c r="D51" s="20">
        <v>3430802</v>
      </c>
      <c r="E51" s="15" t="s">
        <v>238</v>
      </c>
      <c r="F51" s="16" t="s">
        <v>239</v>
      </c>
      <c r="G51" s="16" t="s">
        <v>240</v>
      </c>
      <c r="H51" s="5" t="s">
        <v>93</v>
      </c>
      <c r="I51" s="19">
        <v>25805</v>
      </c>
      <c r="J51" s="28"/>
    </row>
    <row r="52" spans="1:10" x14ac:dyDescent="0.4">
      <c r="A52" s="16">
        <v>47</v>
      </c>
      <c r="B52" s="15" t="s">
        <v>241</v>
      </c>
      <c r="C52" s="16" t="s">
        <v>106</v>
      </c>
      <c r="D52" s="20">
        <v>3500001</v>
      </c>
      <c r="E52" s="15" t="s">
        <v>242</v>
      </c>
      <c r="F52" s="16" t="s">
        <v>243</v>
      </c>
      <c r="G52" s="16" t="s">
        <v>244</v>
      </c>
      <c r="H52" s="5" t="s">
        <v>93</v>
      </c>
      <c r="I52" s="19">
        <v>40652</v>
      </c>
      <c r="J52" s="28"/>
    </row>
    <row r="53" spans="1:10" x14ac:dyDescent="0.4">
      <c r="A53" s="16">
        <v>48</v>
      </c>
      <c r="B53" s="15" t="s">
        <v>245</v>
      </c>
      <c r="C53" s="16" t="s">
        <v>106</v>
      </c>
      <c r="D53" s="20">
        <v>3440015</v>
      </c>
      <c r="E53" s="15" t="s">
        <v>246</v>
      </c>
      <c r="F53" s="16" t="s">
        <v>247</v>
      </c>
      <c r="G53" s="16"/>
      <c r="H53" s="5" t="s">
        <v>93</v>
      </c>
      <c r="I53" s="19">
        <v>38784</v>
      </c>
      <c r="J53" s="28"/>
    </row>
    <row r="54" spans="1:10" x14ac:dyDescent="0.4">
      <c r="A54" s="16">
        <v>49</v>
      </c>
      <c r="B54" s="15" t="s">
        <v>248</v>
      </c>
      <c r="C54" s="16" t="s">
        <v>106</v>
      </c>
      <c r="D54" s="20">
        <v>3320031</v>
      </c>
      <c r="E54" s="15" t="s">
        <v>249</v>
      </c>
      <c r="F54" s="16" t="s">
        <v>250</v>
      </c>
      <c r="G54" s="16" t="s">
        <v>250</v>
      </c>
      <c r="H54" s="5" t="s">
        <v>93</v>
      </c>
      <c r="I54" s="19">
        <v>37833</v>
      </c>
      <c r="J54" s="28"/>
    </row>
    <row r="55" spans="1:10" x14ac:dyDescent="0.4">
      <c r="A55" s="16">
        <v>50</v>
      </c>
      <c r="B55" s="15" t="s">
        <v>251</v>
      </c>
      <c r="C55" s="16" t="s">
        <v>106</v>
      </c>
      <c r="D55" s="20">
        <v>3440067</v>
      </c>
      <c r="E55" s="15" t="s">
        <v>252</v>
      </c>
      <c r="F55" s="16" t="s">
        <v>253</v>
      </c>
      <c r="G55" s="16" t="s">
        <v>253</v>
      </c>
      <c r="H55" s="5" t="s">
        <v>93</v>
      </c>
      <c r="I55" s="19">
        <v>22042</v>
      </c>
      <c r="J55" s="28"/>
    </row>
  </sheetData>
  <phoneticPr fontId="2"/>
  <dataValidations count="4">
    <dataValidation type="list" allowBlank="1" showInputMessage="1" showErrorMessage="1" sqref="H6:H55" xr:uid="{34ECE5C6-C0A4-4E99-B4A0-7234CD0560C0}">
      <formula1>"〇"</formula1>
    </dataValidation>
    <dataValidation type="list" imeMode="hiragana" allowBlank="1" showInputMessage="1" showErrorMessage="1" sqref="C1:C55" xr:uid="{CA943A25-585C-47CB-9251-AB2C5864FA8A}">
      <formula1>"男,女"</formula1>
    </dataValidation>
    <dataValidation imeMode="off" allowBlank="1" showInputMessage="1" showErrorMessage="1" sqref="A1:A55 F1:F3 D1:D55 F4:G55 I1:J55" xr:uid="{F7D207E5-A521-418D-B855-D950969474AA}"/>
    <dataValidation imeMode="hiragana" allowBlank="1" showInputMessage="1" showErrorMessage="1" sqref="E1:E55 B1:B55" xr:uid="{642E5579-CEAB-4150-9FF3-2FD4073837DD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8703-8373-454C-B621-863ADD56CB98}">
  <dimension ref="B5:AG9"/>
  <sheetViews>
    <sheetView zoomScale="160" zoomScaleNormal="160" workbookViewId="0">
      <selection activeCell="F13" sqref="F13"/>
    </sheetView>
  </sheetViews>
  <sheetFormatPr defaultRowHeight="18.75" x14ac:dyDescent="0.4"/>
  <cols>
    <col min="1" max="1" width="9" customWidth="1"/>
    <col min="2" max="2" width="7.125" customWidth="1"/>
    <col min="3" max="3" width="5.125" customWidth="1"/>
    <col min="4" max="33" width="4" customWidth="1"/>
  </cols>
  <sheetData>
    <row r="5" spans="2:33" x14ac:dyDescent="0.4">
      <c r="C5">
        <v>2025</v>
      </c>
      <c r="D5" t="s">
        <v>5</v>
      </c>
      <c r="E5">
        <v>11</v>
      </c>
      <c r="F5" t="s">
        <v>6</v>
      </c>
    </row>
    <row r="8" spans="2:33" x14ac:dyDescent="0.4">
      <c r="B8" s="2" t="s">
        <v>8</v>
      </c>
      <c r="C8" s="3">
        <f>DATE(C5,E5,1)</f>
        <v>45962</v>
      </c>
      <c r="D8" s="3">
        <f>C8+1</f>
        <v>45963</v>
      </c>
      <c r="E8" s="3">
        <f t="shared" ref="E8:AG8" si="0">D8+1</f>
        <v>45964</v>
      </c>
      <c r="F8" s="3">
        <f t="shared" si="0"/>
        <v>45965</v>
      </c>
      <c r="G8" s="3">
        <f t="shared" si="0"/>
        <v>45966</v>
      </c>
      <c r="H8" s="3">
        <f t="shared" si="0"/>
        <v>45967</v>
      </c>
      <c r="I8" s="3">
        <f t="shared" si="0"/>
        <v>45968</v>
      </c>
      <c r="J8" s="3">
        <f t="shared" si="0"/>
        <v>45969</v>
      </c>
      <c r="K8" s="3">
        <f t="shared" si="0"/>
        <v>45970</v>
      </c>
      <c r="L8" s="3">
        <f t="shared" si="0"/>
        <v>45971</v>
      </c>
      <c r="M8" s="3">
        <f t="shared" si="0"/>
        <v>45972</v>
      </c>
      <c r="N8" s="3">
        <f t="shared" si="0"/>
        <v>45973</v>
      </c>
      <c r="O8" s="3">
        <f t="shared" si="0"/>
        <v>45974</v>
      </c>
      <c r="P8" s="3">
        <f t="shared" si="0"/>
        <v>45975</v>
      </c>
      <c r="Q8" s="3">
        <f t="shared" si="0"/>
        <v>45976</v>
      </c>
      <c r="R8" s="3">
        <f t="shared" si="0"/>
        <v>45977</v>
      </c>
      <c r="S8" s="3">
        <f t="shared" si="0"/>
        <v>45978</v>
      </c>
      <c r="T8" s="3">
        <f t="shared" si="0"/>
        <v>45979</v>
      </c>
      <c r="U8" s="3">
        <f t="shared" si="0"/>
        <v>45980</v>
      </c>
      <c r="V8" s="3">
        <f t="shared" si="0"/>
        <v>45981</v>
      </c>
      <c r="W8" s="3">
        <f t="shared" si="0"/>
        <v>45982</v>
      </c>
      <c r="X8" s="3">
        <f t="shared" si="0"/>
        <v>45983</v>
      </c>
      <c r="Y8" s="3">
        <f t="shared" si="0"/>
        <v>45984</v>
      </c>
      <c r="Z8" s="3">
        <f t="shared" si="0"/>
        <v>45985</v>
      </c>
      <c r="AA8" s="3">
        <f t="shared" si="0"/>
        <v>45986</v>
      </c>
      <c r="AB8" s="3">
        <f t="shared" si="0"/>
        <v>45987</v>
      </c>
      <c r="AC8" s="3">
        <f t="shared" si="0"/>
        <v>45988</v>
      </c>
      <c r="AD8" s="3">
        <f t="shared" si="0"/>
        <v>45989</v>
      </c>
      <c r="AE8" s="3">
        <f t="shared" si="0"/>
        <v>45990</v>
      </c>
      <c r="AF8" s="3">
        <f t="shared" si="0"/>
        <v>45991</v>
      </c>
      <c r="AG8" s="3">
        <f t="shared" si="0"/>
        <v>45992</v>
      </c>
    </row>
    <row r="9" spans="2:33" x14ac:dyDescent="0.4">
      <c r="B9" s="2" t="s">
        <v>7</v>
      </c>
      <c r="C9" s="2" t="str">
        <f>TEXT(C8,"aaa")</f>
        <v>土</v>
      </c>
      <c r="D9" s="2" t="str">
        <f t="shared" ref="D9:AG9" si="1">TEXT(D8,"aaa")</f>
        <v>日</v>
      </c>
      <c r="E9" s="2" t="str">
        <f t="shared" si="1"/>
        <v>月</v>
      </c>
      <c r="F9" s="2" t="str">
        <f t="shared" si="1"/>
        <v>火</v>
      </c>
      <c r="G9" s="2" t="str">
        <f t="shared" si="1"/>
        <v>水</v>
      </c>
      <c r="H9" s="2" t="str">
        <f t="shared" si="1"/>
        <v>木</v>
      </c>
      <c r="I9" s="2" t="str">
        <f t="shared" si="1"/>
        <v>金</v>
      </c>
      <c r="J9" s="2" t="str">
        <f t="shared" si="1"/>
        <v>土</v>
      </c>
      <c r="K9" s="2" t="str">
        <f t="shared" si="1"/>
        <v>日</v>
      </c>
      <c r="L9" s="2" t="str">
        <f t="shared" si="1"/>
        <v>月</v>
      </c>
      <c r="M9" s="2" t="str">
        <f t="shared" si="1"/>
        <v>火</v>
      </c>
      <c r="N9" s="2" t="str">
        <f t="shared" si="1"/>
        <v>水</v>
      </c>
      <c r="O9" s="2" t="str">
        <f t="shared" si="1"/>
        <v>木</v>
      </c>
      <c r="P9" s="2" t="str">
        <f t="shared" si="1"/>
        <v>金</v>
      </c>
      <c r="Q9" s="2" t="str">
        <f t="shared" si="1"/>
        <v>土</v>
      </c>
      <c r="R9" s="2" t="str">
        <f t="shared" si="1"/>
        <v>日</v>
      </c>
      <c r="S9" s="2" t="str">
        <f t="shared" si="1"/>
        <v>月</v>
      </c>
      <c r="T9" s="2" t="str">
        <f t="shared" si="1"/>
        <v>火</v>
      </c>
      <c r="U9" s="2" t="str">
        <f t="shared" si="1"/>
        <v>水</v>
      </c>
      <c r="V9" s="2" t="str">
        <f t="shared" si="1"/>
        <v>木</v>
      </c>
      <c r="W9" s="2" t="str">
        <f t="shared" si="1"/>
        <v>金</v>
      </c>
      <c r="X9" s="2" t="str">
        <f t="shared" si="1"/>
        <v>土</v>
      </c>
      <c r="Y9" s="2" t="str">
        <f t="shared" si="1"/>
        <v>日</v>
      </c>
      <c r="Z9" s="2" t="str">
        <f t="shared" si="1"/>
        <v>月</v>
      </c>
      <c r="AA9" s="2" t="str">
        <f t="shared" si="1"/>
        <v>火</v>
      </c>
      <c r="AB9" s="2" t="str">
        <f t="shared" si="1"/>
        <v>水</v>
      </c>
      <c r="AC9" s="2" t="str">
        <f t="shared" si="1"/>
        <v>木</v>
      </c>
      <c r="AD9" s="2" t="str">
        <f t="shared" si="1"/>
        <v>金</v>
      </c>
      <c r="AE9" s="2" t="str">
        <f t="shared" si="1"/>
        <v>土</v>
      </c>
      <c r="AF9" s="2" t="str">
        <f t="shared" si="1"/>
        <v>日</v>
      </c>
      <c r="AG9" s="2" t="str">
        <f t="shared" si="1"/>
        <v>月</v>
      </c>
    </row>
  </sheetData>
  <phoneticPr fontId="2"/>
  <conditionalFormatting sqref="C8:AG9">
    <cfRule type="expression" dxfId="3" priority="1">
      <formula>WEEKDAY(C$8)=7</formula>
    </cfRule>
    <cfRule type="expression" dxfId="2" priority="2">
      <formula>WEEKDAY(C$8)=1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Spinner 1">
              <controlPr defaultSize="0" autoPict="0">
                <anchor moveWithCells="1" sizeWithCells="1">
                  <from>
                    <xdr:col>4</xdr:col>
                    <xdr:colOff>19050</xdr:colOff>
                    <xdr:row>4</xdr:row>
                    <xdr:rowOff>238125</xdr:rowOff>
                  </from>
                  <to>
                    <xdr:col>4</xdr:col>
                    <xdr:colOff>390525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Spinner 2">
              <controlPr defaultSize="0" autoPict="0">
                <anchor moveWithCells="1" sizeWithCells="1">
                  <from>
                    <xdr:col>2</xdr:col>
                    <xdr:colOff>19050</xdr:colOff>
                    <xdr:row>5</xdr:row>
                    <xdr:rowOff>0</xdr:rowOff>
                  </from>
                  <to>
                    <xdr:col>2</xdr:col>
                    <xdr:colOff>390525</xdr:colOff>
                    <xdr:row>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0892-217D-46D5-975D-2021071B0A3F}">
  <dimension ref="A1"/>
  <sheetViews>
    <sheetView zoomScale="130" zoomScaleNormal="130" workbookViewId="0">
      <selection activeCell="D16" sqref="D16"/>
    </sheetView>
  </sheetViews>
  <sheetFormatPr defaultRowHeight="18.75" x14ac:dyDescent="0.4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99B9-A534-42E3-87A6-D794C7B6C352}">
  <dimension ref="C3:F8"/>
  <sheetViews>
    <sheetView zoomScale="220" zoomScaleNormal="220" workbookViewId="0">
      <selection activeCell="F11" sqref="F11"/>
    </sheetView>
  </sheetViews>
  <sheetFormatPr defaultRowHeight="18.75" x14ac:dyDescent="0.4"/>
  <sheetData>
    <row r="3" spans="3:6" x14ac:dyDescent="0.4">
      <c r="C3" s="6" t="s">
        <v>9</v>
      </c>
      <c r="D3" s="6" t="s">
        <v>10</v>
      </c>
    </row>
    <row r="4" spans="3:6" x14ac:dyDescent="0.4">
      <c r="C4" s="4">
        <v>1</v>
      </c>
      <c r="D4" s="4" t="s">
        <v>11</v>
      </c>
      <c r="F4" s="5" t="s">
        <v>16</v>
      </c>
    </row>
    <row r="5" spans="3:6" x14ac:dyDescent="0.4">
      <c r="C5" s="4">
        <v>2</v>
      </c>
      <c r="D5" s="4" t="s">
        <v>12</v>
      </c>
      <c r="F5">
        <f ca="1">RANDBETWEEN(1,5)</f>
        <v>3</v>
      </c>
    </row>
    <row r="6" spans="3:6" x14ac:dyDescent="0.4">
      <c r="C6" s="4">
        <v>3</v>
      </c>
      <c r="D6" s="4" t="s">
        <v>13</v>
      </c>
    </row>
    <row r="7" spans="3:6" x14ac:dyDescent="0.4">
      <c r="C7" s="4">
        <v>4</v>
      </c>
      <c r="D7" s="4" t="s">
        <v>14</v>
      </c>
    </row>
    <row r="8" spans="3:6" x14ac:dyDescent="0.4">
      <c r="C8" s="4">
        <v>5</v>
      </c>
      <c r="D8" s="4" t="s">
        <v>15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8FD4-3542-4547-A62F-B1559F95FD9A}">
  <dimension ref="A1:F10"/>
  <sheetViews>
    <sheetView zoomScale="200" zoomScaleNormal="200" workbookViewId="0">
      <selection activeCell="F8" sqref="F8"/>
    </sheetView>
  </sheetViews>
  <sheetFormatPr defaultRowHeight="18.75" x14ac:dyDescent="0.4"/>
  <cols>
    <col min="3" max="3" width="10.625" bestFit="1" customWidth="1"/>
  </cols>
  <sheetData>
    <row r="1" spans="1:6" x14ac:dyDescent="0.4">
      <c r="F1" t="s">
        <v>32</v>
      </c>
    </row>
    <row r="2" spans="1:6" x14ac:dyDescent="0.4">
      <c r="C2" t="s">
        <v>18</v>
      </c>
      <c r="D2" t="s">
        <v>19</v>
      </c>
    </row>
    <row r="3" spans="1:6" x14ac:dyDescent="0.4">
      <c r="A3" s="7" t="s">
        <v>28</v>
      </c>
      <c r="C3" s="7">
        <f>ROW()-2</f>
        <v>1</v>
      </c>
      <c r="D3" t="s">
        <v>20</v>
      </c>
    </row>
    <row r="4" spans="1:6" x14ac:dyDescent="0.4">
      <c r="C4">
        <f t="shared" ref="C4:C10" si="0">ROW()-2</f>
        <v>2</v>
      </c>
      <c r="D4" t="s">
        <v>21</v>
      </c>
    </row>
    <row r="5" spans="1:6" x14ac:dyDescent="0.4">
      <c r="C5">
        <f t="shared" si="0"/>
        <v>3</v>
      </c>
      <c r="D5" t="s">
        <v>22</v>
      </c>
    </row>
    <row r="6" spans="1:6" x14ac:dyDescent="0.4">
      <c r="C6">
        <f t="shared" si="0"/>
        <v>4</v>
      </c>
      <c r="D6" t="s">
        <v>23</v>
      </c>
    </row>
    <row r="7" spans="1:6" x14ac:dyDescent="0.4">
      <c r="C7">
        <f t="shared" si="0"/>
        <v>5</v>
      </c>
      <c r="D7" t="s">
        <v>24</v>
      </c>
    </row>
    <row r="8" spans="1:6" x14ac:dyDescent="0.4">
      <c r="C8">
        <f t="shared" si="0"/>
        <v>6</v>
      </c>
      <c r="D8" t="s">
        <v>25</v>
      </c>
    </row>
    <row r="9" spans="1:6" x14ac:dyDescent="0.4">
      <c r="C9">
        <f t="shared" si="0"/>
        <v>7</v>
      </c>
      <c r="D9" t="s">
        <v>27</v>
      </c>
    </row>
    <row r="10" spans="1:6" x14ac:dyDescent="0.4">
      <c r="C10">
        <f t="shared" si="0"/>
        <v>8</v>
      </c>
      <c r="D10" t="s">
        <v>26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0A286-67DB-4F73-8AFD-3AE9447152D7}">
  <dimension ref="A4:G12"/>
  <sheetViews>
    <sheetView topLeftCell="A4" zoomScale="230" zoomScaleNormal="230" workbookViewId="0">
      <selection activeCell="E11" sqref="E11"/>
    </sheetView>
  </sheetViews>
  <sheetFormatPr defaultRowHeight="18.75" x14ac:dyDescent="0.4"/>
  <cols>
    <col min="3" max="3" width="6" customWidth="1"/>
  </cols>
  <sheetData>
    <row r="4" spans="1:7" x14ac:dyDescent="0.4">
      <c r="G4" t="s">
        <v>32</v>
      </c>
    </row>
    <row r="6" spans="1:7" x14ac:dyDescent="0.4">
      <c r="B6" s="8" t="b">
        <v>1</v>
      </c>
      <c r="D6" t="s">
        <v>29</v>
      </c>
    </row>
    <row r="7" spans="1:7" x14ac:dyDescent="0.4">
      <c r="B7" s="8" t="b">
        <v>0</v>
      </c>
      <c r="D7" t="s">
        <v>30</v>
      </c>
    </row>
    <row r="8" spans="1:7" x14ac:dyDescent="0.4">
      <c r="B8" s="8" t="b">
        <v>0</v>
      </c>
      <c r="D8" t="s">
        <v>31</v>
      </c>
    </row>
    <row r="9" spans="1:7" x14ac:dyDescent="0.4">
      <c r="C9">
        <f>COUNTIF(B6:B8,TRUE)</f>
        <v>1</v>
      </c>
    </row>
    <row r="11" spans="1:7" x14ac:dyDescent="0.4">
      <c r="A11" t="s">
        <v>33</v>
      </c>
    </row>
    <row r="12" spans="1:7" x14ac:dyDescent="0.4">
      <c r="A12" t="s">
        <v>34</v>
      </c>
    </row>
  </sheetData>
  <phoneticPr fontId="2"/>
  <conditionalFormatting sqref="D6:D8">
    <cfRule type="expression" dxfId="1" priority="2">
      <formula>B6=TRUE</formula>
    </cfRule>
  </conditionalFormatting>
  <conditionalFormatting sqref="E10">
    <cfRule type="expression" dxfId="0" priority="1">
      <formula>C10=TRUE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228600</xdr:rowOff>
                  </from>
                  <to>
                    <xdr:col>2</xdr:col>
                    <xdr:colOff>381000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228600</xdr:rowOff>
                  </from>
                  <to>
                    <xdr:col>2</xdr:col>
                    <xdr:colOff>381000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228600</xdr:rowOff>
                  </from>
                  <to>
                    <xdr:col>2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6217-3BE8-49D3-82CD-600166B35697}">
  <dimension ref="B3:K13"/>
  <sheetViews>
    <sheetView zoomScale="150" zoomScaleNormal="150" workbookViewId="0">
      <selection activeCell="O9" sqref="O9"/>
    </sheetView>
  </sheetViews>
  <sheetFormatPr defaultRowHeight="18.75" x14ac:dyDescent="0.4"/>
  <cols>
    <col min="2" max="2" width="7.25" style="5" customWidth="1"/>
    <col min="3" max="3" width="7.25" customWidth="1"/>
    <col min="4" max="4" width="8" customWidth="1"/>
    <col min="5" max="5" width="8.125" customWidth="1"/>
  </cols>
  <sheetData>
    <row r="3" spans="4:11" x14ac:dyDescent="0.4">
      <c r="D3" t="s">
        <v>35</v>
      </c>
      <c r="E3" s="5" t="s">
        <v>36</v>
      </c>
      <c r="F3" t="s">
        <v>37</v>
      </c>
      <c r="G3" t="s">
        <v>38</v>
      </c>
      <c r="H3" t="s">
        <v>39</v>
      </c>
    </row>
    <row r="4" spans="4:11" x14ac:dyDescent="0.4">
      <c r="D4" t="s">
        <v>20</v>
      </c>
      <c r="E4" s="5" t="s">
        <v>68</v>
      </c>
      <c r="F4">
        <v>14</v>
      </c>
      <c r="G4">
        <v>1000</v>
      </c>
      <c r="K4" s="9" t="s">
        <v>40</v>
      </c>
    </row>
    <row r="5" spans="4:11" x14ac:dyDescent="0.4">
      <c r="D5" t="s">
        <v>21</v>
      </c>
      <c r="E5" s="5" t="s">
        <v>69</v>
      </c>
      <c r="F5">
        <v>25</v>
      </c>
      <c r="G5">
        <v>100</v>
      </c>
      <c r="K5" t="s">
        <v>41</v>
      </c>
    </row>
    <row r="6" spans="4:11" x14ac:dyDescent="0.4">
      <c r="D6" t="s">
        <v>22</v>
      </c>
      <c r="E6" s="5" t="s">
        <v>70</v>
      </c>
      <c r="F6">
        <v>18</v>
      </c>
      <c r="G6">
        <v>1000</v>
      </c>
      <c r="K6" t="s">
        <v>42</v>
      </c>
    </row>
    <row r="7" spans="4:11" x14ac:dyDescent="0.4">
      <c r="D7" t="s">
        <v>23</v>
      </c>
      <c r="E7" s="5" t="s">
        <v>68</v>
      </c>
      <c r="F7">
        <v>22</v>
      </c>
      <c r="G7">
        <v>100</v>
      </c>
    </row>
    <row r="8" spans="4:11" x14ac:dyDescent="0.4">
      <c r="D8" t="s">
        <v>24</v>
      </c>
      <c r="E8" s="5" t="s">
        <v>69</v>
      </c>
      <c r="F8">
        <v>23</v>
      </c>
      <c r="G8">
        <v>1000</v>
      </c>
      <c r="K8" t="s">
        <v>45</v>
      </c>
    </row>
    <row r="9" spans="4:11" x14ac:dyDescent="0.4">
      <c r="D9" t="s">
        <v>25</v>
      </c>
      <c r="E9" s="5" t="s">
        <v>44</v>
      </c>
      <c r="F9">
        <v>25</v>
      </c>
      <c r="G9">
        <v>100</v>
      </c>
      <c r="K9" t="s">
        <v>43</v>
      </c>
    </row>
    <row r="10" spans="4:11" x14ac:dyDescent="0.4">
      <c r="D10" t="s">
        <v>27</v>
      </c>
      <c r="E10" s="5" t="s">
        <v>71</v>
      </c>
      <c r="F10">
        <v>29</v>
      </c>
      <c r="G10">
        <v>1000</v>
      </c>
    </row>
    <row r="11" spans="4:11" x14ac:dyDescent="0.4">
      <c r="D11" t="s">
        <v>26</v>
      </c>
      <c r="E11" s="5" t="s">
        <v>68</v>
      </c>
      <c r="F11">
        <v>22</v>
      </c>
      <c r="G11">
        <v>100</v>
      </c>
    </row>
    <row r="12" spans="4:11" x14ac:dyDescent="0.4">
      <c r="K12" t="s">
        <v>46</v>
      </c>
    </row>
    <row r="13" spans="4:11" x14ac:dyDescent="0.4">
      <c r="K13" t="s">
        <v>47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B9FC-547F-4C58-9D2E-A5A3F784D030}">
  <dimension ref="C1:L12"/>
  <sheetViews>
    <sheetView zoomScale="190" zoomScaleNormal="190" workbookViewId="0">
      <selection activeCell="G4" sqref="G4"/>
    </sheetView>
  </sheetViews>
  <sheetFormatPr defaultRowHeight="18.75" x14ac:dyDescent="0.4"/>
  <cols>
    <col min="1" max="2" width="4.375" customWidth="1"/>
    <col min="3" max="3" width="11.5" bestFit="1" customWidth="1"/>
    <col min="4" max="4" width="5.25" bestFit="1" customWidth="1"/>
    <col min="5" max="5" width="5.375" bestFit="1" customWidth="1"/>
    <col min="9" max="9" width="11.875" customWidth="1"/>
    <col min="10" max="10" width="8.5" customWidth="1"/>
    <col min="11" max="11" width="8.625" customWidth="1"/>
    <col min="12" max="12" width="10.375" customWidth="1"/>
  </cols>
  <sheetData>
    <row r="1" spans="3:12" x14ac:dyDescent="0.4">
      <c r="I1" t="s">
        <v>32</v>
      </c>
    </row>
    <row r="3" spans="3:12" x14ac:dyDescent="0.4">
      <c r="C3" s="4" t="s">
        <v>48</v>
      </c>
      <c r="D3" s="4" t="s">
        <v>7</v>
      </c>
      <c r="E3" s="4" t="s">
        <v>6</v>
      </c>
      <c r="F3" s="4" t="s">
        <v>49</v>
      </c>
      <c r="I3" s="4" t="s">
        <v>48</v>
      </c>
      <c r="J3" s="4" t="s">
        <v>7</v>
      </c>
      <c r="K3" s="4" t="s">
        <v>6</v>
      </c>
      <c r="L3" s="4" t="s">
        <v>49</v>
      </c>
    </row>
    <row r="4" spans="3:12" x14ac:dyDescent="0.4">
      <c r="C4" s="11">
        <v>44819</v>
      </c>
      <c r="D4" s="12" t="str">
        <f>TEXT(C4,"aaa")</f>
        <v>木</v>
      </c>
      <c r="E4" s="12" t="str">
        <f>TEXT(C4,"m月")</f>
        <v>9月</v>
      </c>
      <c r="F4" s="12" t="str">
        <f>TEXT(C4,"ggge年")</f>
        <v>令和4年</v>
      </c>
      <c r="G4" s="7"/>
      <c r="I4" s="10"/>
      <c r="J4" s="4"/>
      <c r="K4" s="4"/>
      <c r="L4" s="4"/>
    </row>
    <row r="5" spans="3:12" x14ac:dyDescent="0.4">
      <c r="C5" s="11">
        <v>44863</v>
      </c>
      <c r="D5" s="4" t="str">
        <f t="shared" ref="D5:D8" si="0">TEXT(C5,"aaa")</f>
        <v>土</v>
      </c>
      <c r="E5" s="4" t="str">
        <f t="shared" ref="E5:E8" si="1">TEXT(C5,"m月")</f>
        <v>10月</v>
      </c>
      <c r="F5" s="4" t="str">
        <f t="shared" ref="F5:F8" si="2">TEXT(C5,"ggge年")</f>
        <v>令和4年</v>
      </c>
      <c r="I5" s="10"/>
      <c r="J5" s="4"/>
      <c r="K5" s="4"/>
      <c r="L5" s="4"/>
    </row>
    <row r="6" spans="3:12" x14ac:dyDescent="0.4">
      <c r="C6" s="11">
        <v>27668</v>
      </c>
      <c r="D6" s="4" t="str">
        <f t="shared" si="0"/>
        <v>水</v>
      </c>
      <c r="E6" s="4" t="str">
        <f t="shared" si="1"/>
        <v>10月</v>
      </c>
      <c r="F6" s="4" t="str">
        <f t="shared" si="2"/>
        <v>昭和50年</v>
      </c>
      <c r="I6" s="10"/>
      <c r="J6" s="4"/>
      <c r="K6" s="4"/>
      <c r="L6" s="4"/>
    </row>
    <row r="7" spans="3:12" x14ac:dyDescent="0.4">
      <c r="C7" s="11">
        <v>45699</v>
      </c>
      <c r="D7" s="4" t="str">
        <f t="shared" si="0"/>
        <v>火</v>
      </c>
      <c r="E7" s="4" t="str">
        <f t="shared" si="1"/>
        <v>2月</v>
      </c>
      <c r="F7" s="4" t="str">
        <f t="shared" si="2"/>
        <v>令和7年</v>
      </c>
      <c r="I7" s="10"/>
      <c r="J7" s="4"/>
      <c r="K7" s="4"/>
      <c r="L7" s="4"/>
    </row>
    <row r="8" spans="3:12" x14ac:dyDescent="0.4">
      <c r="C8" s="11">
        <v>36526</v>
      </c>
      <c r="D8" s="4" t="str">
        <f t="shared" si="0"/>
        <v>土</v>
      </c>
      <c r="E8" s="4" t="str">
        <f t="shared" si="1"/>
        <v>1月</v>
      </c>
      <c r="F8" s="4" t="str">
        <f t="shared" si="2"/>
        <v>平成12年</v>
      </c>
      <c r="I8" s="10"/>
      <c r="J8" s="4"/>
      <c r="K8" s="4"/>
      <c r="L8" s="4"/>
    </row>
    <row r="10" spans="3:12" x14ac:dyDescent="0.4">
      <c r="C10" s="7" t="s">
        <v>50</v>
      </c>
    </row>
    <row r="11" spans="3:12" x14ac:dyDescent="0.4">
      <c r="C11" s="7" t="s">
        <v>51</v>
      </c>
    </row>
    <row r="12" spans="3:12" x14ac:dyDescent="0.4">
      <c r="C12" s="7" t="s">
        <v>52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24074-201B-48C1-B5FA-474C3766F9AF}">
  <dimension ref="A1:F11"/>
  <sheetViews>
    <sheetView zoomScale="190" zoomScaleNormal="190" workbookViewId="0">
      <selection activeCell="F8" sqref="F8"/>
    </sheetView>
  </sheetViews>
  <sheetFormatPr defaultRowHeight="18.75" x14ac:dyDescent="0.4"/>
  <cols>
    <col min="1" max="1" width="7.125" bestFit="1" customWidth="1"/>
    <col min="2" max="2" width="11" bestFit="1" customWidth="1"/>
    <col min="4" max="4" width="11" bestFit="1" customWidth="1"/>
  </cols>
  <sheetData>
    <row r="1" spans="1:6" x14ac:dyDescent="0.4">
      <c r="A1" t="s">
        <v>53</v>
      </c>
      <c r="B1" t="s">
        <v>54</v>
      </c>
      <c r="C1" t="s">
        <v>55</v>
      </c>
      <c r="D1" t="s">
        <v>56</v>
      </c>
      <c r="E1" t="s">
        <v>57</v>
      </c>
      <c r="F1" t="s">
        <v>58</v>
      </c>
    </row>
    <row r="2" spans="1:6" x14ac:dyDescent="0.4">
      <c r="A2">
        <v>1</v>
      </c>
      <c r="B2" s="13">
        <v>45447</v>
      </c>
      <c r="C2">
        <v>1018</v>
      </c>
      <c r="D2" t="s">
        <v>59</v>
      </c>
    </row>
    <row r="3" spans="1:6" x14ac:dyDescent="0.4">
      <c r="A3">
        <v>2</v>
      </c>
      <c r="B3" s="13">
        <v>45447</v>
      </c>
      <c r="C3">
        <v>1007</v>
      </c>
      <c r="D3" t="s">
        <v>60</v>
      </c>
    </row>
    <row r="4" spans="1:6" x14ac:dyDescent="0.4">
      <c r="A4">
        <v>3</v>
      </c>
      <c r="B4" s="13">
        <v>45448</v>
      </c>
      <c r="C4">
        <v>1019</v>
      </c>
      <c r="D4" t="s">
        <v>61</v>
      </c>
    </row>
    <row r="5" spans="1:6" x14ac:dyDescent="0.4">
      <c r="A5">
        <v>4</v>
      </c>
      <c r="B5" s="13">
        <v>45448</v>
      </c>
      <c r="C5">
        <v>1018</v>
      </c>
      <c r="D5" t="s">
        <v>59</v>
      </c>
    </row>
    <row r="6" spans="1:6" x14ac:dyDescent="0.4">
      <c r="A6">
        <v>5</v>
      </c>
      <c r="B6" s="13">
        <v>45449</v>
      </c>
      <c r="C6">
        <v>1021</v>
      </c>
      <c r="D6" t="s">
        <v>62</v>
      </c>
    </row>
    <row r="7" spans="1:6" x14ac:dyDescent="0.4">
      <c r="A7">
        <v>6</v>
      </c>
      <c r="B7" s="13">
        <v>45449</v>
      </c>
      <c r="C7">
        <v>1022</v>
      </c>
      <c r="D7" t="s">
        <v>63</v>
      </c>
    </row>
    <row r="8" spans="1:6" x14ac:dyDescent="0.4">
      <c r="A8">
        <v>7</v>
      </c>
      <c r="B8" s="13">
        <v>45449</v>
      </c>
      <c r="C8">
        <v>1023</v>
      </c>
      <c r="D8" t="s">
        <v>64</v>
      </c>
    </row>
    <row r="9" spans="1:6" x14ac:dyDescent="0.4">
      <c r="A9">
        <v>8</v>
      </c>
      <c r="B9" s="13">
        <v>45451</v>
      </c>
      <c r="C9">
        <v>1010</v>
      </c>
      <c r="D9" t="s">
        <v>65</v>
      </c>
    </row>
    <row r="10" spans="1:6" x14ac:dyDescent="0.4">
      <c r="A10">
        <v>9</v>
      </c>
      <c r="B10" s="13">
        <v>45453</v>
      </c>
      <c r="C10">
        <v>1011</v>
      </c>
      <c r="D10" t="s">
        <v>66</v>
      </c>
    </row>
    <row r="11" spans="1:6" x14ac:dyDescent="0.4">
      <c r="A11">
        <v>10</v>
      </c>
      <c r="B11" s="13">
        <v>45454</v>
      </c>
      <c r="C11">
        <v>1014</v>
      </c>
      <c r="D11" t="s">
        <v>67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①ｺﾋﾟﾍﾟの裏技</vt:lpstr>
      <vt:lpstr>②ｶﾚﾝﾀﾞｰ手本</vt:lpstr>
      <vt:lpstr>ｶﾚﾝﾀﾞｰ実践</vt:lpstr>
      <vt:lpstr>③乱数</vt:lpstr>
      <vt:lpstr>④連番裏技</vt:lpstr>
      <vt:lpstr>⑤ﾁｴｯｸﾎﾞｯｸｽ</vt:lpstr>
      <vt:lpstr>⑥一括で変更</vt:lpstr>
      <vt:lpstr>⑦日付年号</vt:lpstr>
      <vt:lpstr>⑧ﾌﾗｯｼｭﾌｨﾙ</vt:lpstr>
      <vt:lpstr>⑨住所録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dcterms:created xsi:type="dcterms:W3CDTF">2025-02-09T21:21:08Z</dcterms:created>
  <dcterms:modified xsi:type="dcterms:W3CDTF">2025-12-28T05:46:02Z</dcterms:modified>
</cp:coreProperties>
</file>