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７\"/>
    </mc:Choice>
  </mc:AlternateContent>
  <xr:revisionPtr revIDLastSave="0" documentId="13_ncr:1_{1BA14AA1-4FC1-4F66-9549-11C05E677D6D}" xr6:coauthVersionLast="47" xr6:coauthVersionMax="47" xr10:uidLastSave="{00000000-0000-0000-0000-000000000000}"/>
  <bookViews>
    <workbookView xWindow="-120" yWindow="-120" windowWidth="29040" windowHeight="15720" tabRatio="756" activeTab="10" xr2:uid="{7064684A-C322-4A35-B207-98D22D0C1216}"/>
  </bookViews>
  <sheets>
    <sheet name="①Ctrl＋Enter" sheetId="1" r:id="rId1"/>
    <sheet name="②文字を数値に" sheetId="2" r:id="rId2"/>
    <sheet name="③スクロールバー" sheetId="3" r:id="rId3"/>
    <sheet name="④違うものをﾋﾟｯｸｱｯﾌﾟ" sheetId="5" r:id="rId4"/>
    <sheet name="⑤形式を選択" sheetId="6" r:id="rId5"/>
    <sheet name="⑥日付入力" sheetId="4" r:id="rId6"/>
    <sheet name="⑦干支を求める" sheetId="7" r:id="rId7"/>
    <sheet name="⑧干支対応表" sheetId="8" r:id="rId8"/>
    <sheet name="⑨干支を求める２" sheetId="9" r:id="rId9"/>
    <sheet name="⑩ｽﾃｰﾀｽﾊﾞｰの数値" sheetId="10" r:id="rId10"/>
    <sheet name="⑪罫線がパッと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3" i="2"/>
  <c r="D8" i="2"/>
  <c r="E4" i="2"/>
  <c r="E5" i="2"/>
  <c r="E6" i="2"/>
  <c r="E7" i="2"/>
  <c r="G2" i="3"/>
  <c r="C3" i="9"/>
  <c r="C4" i="9"/>
  <c r="C5" i="9"/>
  <c r="C6" i="9"/>
  <c r="C7" i="9"/>
  <c r="C2" i="9"/>
  <c r="N1" i="9"/>
  <c r="C3" i="7"/>
  <c r="C4" i="7"/>
  <c r="C5" i="7"/>
  <c r="C6" i="7"/>
  <c r="C7" i="7"/>
  <c r="C2" i="7"/>
  <c r="F7" i="8"/>
  <c r="F3" i="6"/>
  <c r="F4" i="6"/>
  <c r="F2" i="6"/>
  <c r="C2" i="8"/>
  <c r="C10" i="8"/>
  <c r="C3" i="8"/>
  <c r="C11" i="8"/>
  <c r="C9" i="8"/>
  <c r="C12" i="8"/>
  <c r="C8" i="8"/>
  <c r="C5" i="8"/>
  <c r="C6" i="8"/>
  <c r="C7" i="8"/>
  <c r="C1" i="8"/>
  <c r="C4" i="8"/>
  <c r="K10" i="1" l="1"/>
</calcChain>
</file>

<file path=xl/sharedStrings.xml><?xml version="1.0" encoding="utf-8"?>
<sst xmlns="http://schemas.openxmlformats.org/spreadsheetml/2006/main" count="154" uniqueCount="124">
  <si>
    <t>製造年</t>
    <rPh sb="0" eb="3">
      <t>セイゾウネン</t>
    </rPh>
    <phoneticPr fontId="1"/>
  </si>
  <si>
    <t>月</t>
    <rPh sb="0" eb="1">
      <t>ツキ</t>
    </rPh>
    <phoneticPr fontId="1"/>
  </si>
  <si>
    <t>単価</t>
    <rPh sb="0" eb="2">
      <t>タンカ</t>
    </rPh>
    <phoneticPr fontId="1"/>
  </si>
  <si>
    <t>前月在庫</t>
    <rPh sb="0" eb="1">
      <t>マエ</t>
    </rPh>
    <rPh sb="1" eb="2">
      <t>ツキ</t>
    </rPh>
    <rPh sb="2" eb="4">
      <t>ザイコ</t>
    </rPh>
    <phoneticPr fontId="1"/>
  </si>
  <si>
    <t>生産量</t>
    <rPh sb="0" eb="3">
      <t>セイサンリョウ</t>
    </rPh>
    <phoneticPr fontId="1"/>
  </si>
  <si>
    <t>出荷量</t>
    <rPh sb="0" eb="2">
      <t>シュッカ</t>
    </rPh>
    <rPh sb="2" eb="3">
      <t>リョウ</t>
    </rPh>
    <phoneticPr fontId="1"/>
  </si>
  <si>
    <t>当月在庫</t>
    <rPh sb="0" eb="1">
      <t>トウ</t>
    </rPh>
    <rPh sb="1" eb="2">
      <t>ツキ</t>
    </rPh>
    <rPh sb="2" eb="4">
      <t>ザイコ</t>
    </rPh>
    <phoneticPr fontId="1"/>
  </si>
  <si>
    <t>在庫金額</t>
    <rPh sb="0" eb="2">
      <t>ザイコ</t>
    </rPh>
    <rPh sb="2" eb="4">
      <t>キンガク</t>
    </rPh>
    <phoneticPr fontId="1"/>
  </si>
  <si>
    <t>①</t>
    <phoneticPr fontId="1"/>
  </si>
  <si>
    <t>②</t>
    <phoneticPr fontId="1"/>
  </si>
  <si>
    <t>③</t>
    <phoneticPr fontId="1"/>
  </si>
  <si>
    <t>範囲指定</t>
    <rPh sb="0" eb="2">
      <t>ハンイ</t>
    </rPh>
    <rPh sb="2" eb="4">
      <t>シテイ</t>
    </rPh>
    <phoneticPr fontId="1"/>
  </si>
  <si>
    <t>値入力</t>
    <rPh sb="0" eb="1">
      <t>アタイ</t>
    </rPh>
    <rPh sb="1" eb="3">
      <t>ニュウリョク</t>
    </rPh>
    <phoneticPr fontId="1"/>
  </si>
  <si>
    <t>Ctrl＋Enter</t>
    <phoneticPr fontId="1"/>
  </si>
  <si>
    <t>計算式を入れて</t>
    <rPh sb="0" eb="2">
      <t>ケイサン</t>
    </rPh>
    <rPh sb="2" eb="3">
      <t>シキ</t>
    </rPh>
    <rPh sb="4" eb="5">
      <t>イ</t>
    </rPh>
    <phoneticPr fontId="1"/>
  </si>
  <si>
    <t>HARU</t>
    <phoneticPr fontId="1"/>
  </si>
  <si>
    <t>美容院予約表</t>
    <rPh sb="0" eb="3">
      <t>ビヨウイン</t>
    </rPh>
    <rPh sb="3" eb="5">
      <t>ヨヤク</t>
    </rPh>
    <rPh sb="5" eb="6">
      <t>ヒョウ</t>
    </rPh>
    <phoneticPr fontId="1"/>
  </si>
  <si>
    <t>予約日</t>
    <rPh sb="0" eb="3">
      <t>ヨヤクビ</t>
    </rPh>
    <phoneticPr fontId="1"/>
  </si>
  <si>
    <t>お客様</t>
    <rPh sb="1" eb="3">
      <t>キャクサマ</t>
    </rPh>
    <phoneticPr fontId="1"/>
  </si>
  <si>
    <t>佐藤　太郎</t>
    <rPh sb="0" eb="2">
      <t>サトウ</t>
    </rPh>
    <rPh sb="3" eb="5">
      <t>タロウ</t>
    </rPh>
    <phoneticPr fontId="1"/>
  </si>
  <si>
    <t>木村　花子</t>
    <rPh sb="0" eb="2">
      <t>キムラ</t>
    </rPh>
    <rPh sb="3" eb="5">
      <t>ハナコ</t>
    </rPh>
    <phoneticPr fontId="1"/>
  </si>
  <si>
    <t>斉藤　次郎</t>
    <rPh sb="0" eb="2">
      <t>サイトウ</t>
    </rPh>
    <rPh sb="3" eb="5">
      <t>ジロウ</t>
    </rPh>
    <phoneticPr fontId="1"/>
  </si>
  <si>
    <t>小池　幸子</t>
    <rPh sb="0" eb="2">
      <t>コイケ</t>
    </rPh>
    <rPh sb="3" eb="5">
      <t>サチコ</t>
    </rPh>
    <phoneticPr fontId="1"/>
  </si>
  <si>
    <t>エラーを無視する</t>
    <rPh sb="4" eb="6">
      <t>ムシ</t>
    </rPh>
    <phoneticPr fontId="1"/>
  </si>
  <si>
    <t>カレンダーから日付入力</t>
    <rPh sb="7" eb="9">
      <t>ヒヅケ</t>
    </rPh>
    <rPh sb="9" eb="11">
      <t>ニュウリョク</t>
    </rPh>
    <phoneticPr fontId="1"/>
  </si>
  <si>
    <t>データ１</t>
    <phoneticPr fontId="1"/>
  </si>
  <si>
    <t>データ２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</si>
  <si>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</si>
  <si>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</si>
  <si>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</si>
  <si>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</si>
  <si>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</si>
  <si>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</si>
  <si>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</si>
  <si>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</si>
  <si>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</si>
  <si>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Ctrl＋￥</t>
    <phoneticPr fontId="1"/>
  </si>
  <si>
    <t>商品</t>
    <rPh sb="0" eb="2">
      <t>ショウヒン</t>
    </rPh>
    <phoneticPr fontId="1"/>
  </si>
  <si>
    <t>りんご</t>
    <phoneticPr fontId="1"/>
  </si>
  <si>
    <t>みかん</t>
    <phoneticPr fontId="1"/>
  </si>
  <si>
    <t>すいか</t>
    <phoneticPr fontId="1"/>
  </si>
  <si>
    <t>値段</t>
    <rPh sb="0" eb="2">
      <t>ネダン</t>
    </rPh>
    <phoneticPr fontId="1"/>
  </si>
  <si>
    <t>個数</t>
    <rPh sb="0" eb="2">
      <t>コスウ</t>
    </rPh>
    <phoneticPr fontId="1"/>
  </si>
  <si>
    <t>合計</t>
    <rPh sb="0" eb="2">
      <t>ゴウケイ</t>
    </rPh>
    <phoneticPr fontId="1"/>
  </si>
  <si>
    <t>形式を選択して貼り付け</t>
    <rPh sb="0" eb="2">
      <t>ケイシキ</t>
    </rPh>
    <rPh sb="3" eb="5">
      <t>センタク</t>
    </rPh>
    <rPh sb="7" eb="8">
      <t>ハ</t>
    </rPh>
    <rPh sb="9" eb="10">
      <t>ツ</t>
    </rPh>
    <phoneticPr fontId="1"/>
  </si>
  <si>
    <t>Ctrl＋Alt＋V</t>
    <phoneticPr fontId="1"/>
  </si>
  <si>
    <t>氏名</t>
    <rPh sb="0" eb="2">
      <t>シメイ</t>
    </rPh>
    <phoneticPr fontId="1"/>
  </si>
  <si>
    <t>佐藤一</t>
    <rPh sb="0" eb="2">
      <t>サトウ</t>
    </rPh>
    <rPh sb="2" eb="3">
      <t>ハジメ</t>
    </rPh>
    <phoneticPr fontId="1"/>
  </si>
  <si>
    <t>小泉慶</t>
    <rPh sb="0" eb="2">
      <t>コイズミ</t>
    </rPh>
    <rPh sb="2" eb="3">
      <t>ケイ</t>
    </rPh>
    <phoneticPr fontId="1"/>
  </si>
  <si>
    <t>木村泰三</t>
    <rPh sb="0" eb="2">
      <t>キムラ</t>
    </rPh>
    <rPh sb="2" eb="4">
      <t>タイゾウ</t>
    </rPh>
    <phoneticPr fontId="1"/>
  </si>
  <si>
    <t>志村健一</t>
    <rPh sb="0" eb="2">
      <t>シムラ</t>
    </rPh>
    <rPh sb="2" eb="4">
      <t>ケンイチ</t>
    </rPh>
    <phoneticPr fontId="1"/>
  </si>
  <si>
    <t>工藤涼子</t>
    <rPh sb="0" eb="2">
      <t>クドウ</t>
    </rPh>
    <rPh sb="2" eb="4">
      <t>リョウコ</t>
    </rPh>
    <phoneticPr fontId="1"/>
  </si>
  <si>
    <t>美川太郎</t>
    <rPh sb="0" eb="2">
      <t>ミカワ</t>
    </rPh>
    <rPh sb="2" eb="4">
      <t>タロウ</t>
    </rPh>
    <phoneticPr fontId="1"/>
  </si>
  <si>
    <t>生年月日</t>
    <rPh sb="0" eb="2">
      <t>セイネン</t>
    </rPh>
    <rPh sb="2" eb="4">
      <t>ガッピ</t>
    </rPh>
    <phoneticPr fontId="1"/>
  </si>
  <si>
    <t>干支</t>
    <rPh sb="0" eb="2">
      <t>エト</t>
    </rPh>
    <phoneticPr fontId="1"/>
  </si>
  <si>
    <t>申</t>
    <rPh sb="0" eb="1">
      <t>サル</t>
    </rPh>
    <phoneticPr fontId="1"/>
  </si>
  <si>
    <t>酉</t>
  </si>
  <si>
    <t>戌</t>
  </si>
  <si>
    <t>亥</t>
  </si>
  <si>
    <t>子</t>
  </si>
  <si>
    <t>丑</t>
  </si>
  <si>
    <t>寅</t>
  </si>
  <si>
    <t>卯</t>
  </si>
  <si>
    <t>辰</t>
  </si>
  <si>
    <t>巳</t>
  </si>
  <si>
    <t>午</t>
  </si>
  <si>
    <t>未</t>
  </si>
  <si>
    <t>申</t>
    <rPh sb="0" eb="1">
      <t>さる</t>
    </rPh>
    <phoneticPr fontId="1" type="Hiragana"/>
  </si>
  <si>
    <t>酉</t>
    <rPh sb="0" eb="1">
      <t>とり</t>
    </rPh>
    <phoneticPr fontId="1" type="Hiragana"/>
  </si>
  <si>
    <t>戌</t>
    <rPh sb="0" eb="1">
      <t>いぬ</t>
    </rPh>
    <phoneticPr fontId="1" type="Hiragana"/>
  </si>
  <si>
    <t>亥</t>
    <rPh sb="0" eb="1">
      <t>い</t>
    </rPh>
    <phoneticPr fontId="1" type="Hiragana"/>
  </si>
  <si>
    <t>丑</t>
    <rPh sb="0" eb="1">
      <t>うし</t>
    </rPh>
    <phoneticPr fontId="1" type="Hiragana"/>
  </si>
  <si>
    <t>寅</t>
    <rPh sb="0" eb="1">
      <t>とら</t>
    </rPh>
    <phoneticPr fontId="1" type="Hiragana"/>
  </si>
  <si>
    <t>卯</t>
    <rPh sb="0" eb="1">
      <t>う</t>
    </rPh>
    <phoneticPr fontId="1" type="Hiragana"/>
  </si>
  <si>
    <t>辰</t>
    <rPh sb="0" eb="1">
      <t>たつ</t>
    </rPh>
    <phoneticPr fontId="1" type="Hiragana"/>
  </si>
  <si>
    <t>巳</t>
    <rPh sb="0" eb="1">
      <t>み</t>
    </rPh>
    <phoneticPr fontId="1" type="Hiragana"/>
  </si>
  <si>
    <t>午</t>
    <rPh sb="0" eb="1">
      <t>うま</t>
    </rPh>
    <phoneticPr fontId="1" type="Hiragana"/>
  </si>
  <si>
    <t>子</t>
    <rPh sb="0" eb="1">
      <t>ね</t>
    </rPh>
    <phoneticPr fontId="1" type="Hiragana"/>
  </si>
  <si>
    <t>未</t>
    <rPh sb="0" eb="1">
      <t>ひつじ</t>
    </rPh>
    <phoneticPr fontId="1" type="Hiragana"/>
  </si>
  <si>
    <t>西暦を１２で割ったあまり</t>
    <rPh sb="0" eb="2">
      <t>せいれき</t>
    </rPh>
    <rPh sb="6" eb="7">
      <t>わ</t>
    </rPh>
    <phoneticPr fontId="1" type="Hiragana"/>
  </si>
  <si>
    <t>2025を12で割ると9</t>
    <rPh sb="8" eb="9">
      <t>わ</t>
    </rPh>
    <phoneticPr fontId="1" type="Hiragana"/>
  </si>
  <si>
    <t>=MOD(YEAR(B2),12)</t>
    <phoneticPr fontId="1"/>
  </si>
  <si>
    <t>西暦を12で割ったときのあまり</t>
    <rPh sb="0" eb="2">
      <t>セイレキ</t>
    </rPh>
    <rPh sb="6" eb="7">
      <t>ワ</t>
    </rPh>
    <phoneticPr fontId="1"/>
  </si>
  <si>
    <t>干支対応表から抽出</t>
    <rPh sb="0" eb="2">
      <t>エト</t>
    </rPh>
    <rPh sb="2" eb="5">
      <t>タイオウヒョウ</t>
    </rPh>
    <rPh sb="7" eb="9">
      <t>チュウシュツ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</si>
  <si>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=VLOOKUP(</t>
    </r>
    <r>
      <rPr>
        <sz val="11"/>
        <color theme="1"/>
        <rFont val="游ゴシック"/>
        <family val="2"/>
        <charset val="128"/>
        <scheme val="minor"/>
      </rPr>
      <t>MOD(YEAR(B2),12)</t>
    </r>
    <r>
      <rPr>
        <sz val="11"/>
        <color rgb="FFFF0000"/>
        <rFont val="游ゴシック"/>
        <family val="3"/>
        <charset val="128"/>
        <scheme val="minor"/>
      </rPr>
      <t>,干支対応表!A:C,2,FALSE)</t>
    </r>
    <phoneticPr fontId="1"/>
  </si>
  <si>
    <t>2を3にするとひらがな</t>
    <phoneticPr fontId="1"/>
  </si>
  <si>
    <t>年を表示したい場合</t>
    <rPh sb="0" eb="1">
      <t>ネン</t>
    </rPh>
    <rPh sb="2" eb="4">
      <t>ヒョウジ</t>
    </rPh>
    <rPh sb="7" eb="9">
      <t>バアイ</t>
    </rPh>
    <phoneticPr fontId="1"/>
  </si>
  <si>
    <t>Ctrl＋１　→　ユーザー定義　→　G/標準　→　＠年</t>
    <rPh sb="13" eb="15">
      <t>テイギ</t>
    </rPh>
    <rPh sb="20" eb="22">
      <t>ヒョウジュン</t>
    </rPh>
    <rPh sb="26" eb="27">
      <t>トシ</t>
    </rPh>
    <phoneticPr fontId="1"/>
  </si>
  <si>
    <r>
      <t>=MID("申酉戌亥子丑寅卯辰巳午未",</t>
    </r>
    <r>
      <rPr>
        <sz val="11"/>
        <color rgb="FFFF0000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,1)</t>
    </r>
    <phoneticPr fontId="1"/>
  </si>
  <si>
    <r>
      <t>=MID("申酉戌亥子丑寅卯辰巳午未",</t>
    </r>
    <r>
      <rPr>
        <sz val="11"/>
        <color rgb="FFFF0000"/>
        <rFont val="游ゴシック"/>
        <family val="3"/>
        <charset val="128"/>
        <scheme val="minor"/>
      </rPr>
      <t>MOD(YEAR(B2),12)+1</t>
    </r>
    <r>
      <rPr>
        <sz val="11"/>
        <color theme="1"/>
        <rFont val="游ゴシック"/>
        <family val="2"/>
        <charset val="128"/>
        <scheme val="minor"/>
      </rPr>
      <t>,1)</t>
    </r>
    <phoneticPr fontId="1"/>
  </si>
  <si>
    <t>０＝申</t>
    <rPh sb="2" eb="3">
      <t>さる</t>
    </rPh>
    <phoneticPr fontId="1" type="Hiragana"/>
  </si>
  <si>
    <t>Shift＋Alt＋　↑</t>
    <phoneticPr fontId="1" type="Hiragana"/>
  </si>
  <si>
    <t>ふりがな</t>
    <phoneticPr fontId="1" type="Hiragana"/>
  </si>
  <si>
    <t>=REPT("■",F3)</t>
    <phoneticPr fontId="1"/>
  </si>
  <si>
    <t>PC活用チャンネル　Excel編</t>
    <rPh sb="2" eb="4">
      <t>カツヨウ</t>
    </rPh>
    <rPh sb="15" eb="16">
      <t>ヘン</t>
    </rPh>
    <phoneticPr fontId="1"/>
  </si>
  <si>
    <t>セルの諸式設定</t>
    <rPh sb="3" eb="5">
      <t>ショシキ</t>
    </rPh>
    <rPh sb="5" eb="7">
      <t>セッテイ</t>
    </rPh>
    <phoneticPr fontId="1"/>
  </si>
  <si>
    <t>Ctrl＋１</t>
    <phoneticPr fontId="1"/>
  </si>
  <si>
    <t>繰り返し</t>
    <rPh sb="0" eb="1">
      <t>ク</t>
    </rPh>
    <rPh sb="2" eb="3">
      <t>カエ</t>
    </rPh>
    <phoneticPr fontId="1"/>
  </si>
  <si>
    <t>｜</t>
    <phoneticPr fontId="1"/>
  </si>
  <si>
    <t>＊</t>
    <phoneticPr fontId="1"/>
  </si>
  <si>
    <t>！</t>
    <phoneticPr fontId="1"/>
  </si>
  <si>
    <t>☂</t>
    <phoneticPr fontId="1"/>
  </si>
  <si>
    <t>❄</t>
    <phoneticPr fontId="1"/>
  </si>
  <si>
    <t>(*^_^*)</t>
    <phoneticPr fontId="1"/>
  </si>
  <si>
    <t>☁</t>
    <phoneticPr fontId="1"/>
  </si>
  <si>
    <t>▼</t>
    <phoneticPr fontId="1"/>
  </si>
  <si>
    <t>ー</t>
    <phoneticPr fontId="1"/>
  </si>
  <si>
    <t>⌚</t>
    <phoneticPr fontId="1"/>
  </si>
  <si>
    <t>絵文字</t>
    <rPh sb="0" eb="3">
      <t>エモジ</t>
    </rPh>
    <phoneticPr fontId="1"/>
  </si>
  <si>
    <t>顔文字</t>
    <rPh sb="0" eb="3">
      <t>カオモジ</t>
    </rPh>
    <phoneticPr fontId="1"/>
  </si>
  <si>
    <t>♡</t>
    <phoneticPr fontId="1"/>
  </si>
  <si>
    <t>列をクリック</t>
    <rPh sb="0" eb="1">
      <t>レツ</t>
    </rPh>
    <phoneticPr fontId="1"/>
  </si>
  <si>
    <t>配置→横位置</t>
    <rPh sb="0" eb="2">
      <t>ハイチ</t>
    </rPh>
    <rPh sb="3" eb="6">
      <t>ヨコイチ</t>
    </rPh>
    <phoneticPr fontId="1"/>
  </si>
  <si>
    <t>10</t>
    <phoneticPr fontId="1"/>
  </si>
  <si>
    <t>11</t>
  </si>
  <si>
    <t>12</t>
  </si>
  <si>
    <t>13</t>
  </si>
  <si>
    <t>14</t>
  </si>
  <si>
    <t>文字列を数値にする</t>
    <rPh sb="0" eb="3">
      <t>モジレツ</t>
    </rPh>
    <rPh sb="4" eb="6">
      <t>スウチ</t>
    </rPh>
    <phoneticPr fontId="1"/>
  </si>
  <si>
    <t>文字列</t>
    <rPh sb="0" eb="3">
      <t>モジレツ</t>
    </rPh>
    <phoneticPr fontId="1"/>
  </si>
  <si>
    <t>数値</t>
    <rPh sb="0" eb="2">
      <t>スウチ</t>
    </rPh>
    <phoneticPr fontId="1"/>
  </si>
  <si>
    <t>=VALUE(D3)</t>
    <phoneticPr fontId="1"/>
  </si>
  <si>
    <t>開発</t>
    <rPh sb="0" eb="2">
      <t>カイハツ</t>
    </rPh>
    <phoneticPr fontId="1"/>
  </si>
  <si>
    <t>アドイン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</si>
</sst>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年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rgb="FFFFFF00"/>
      <name val="游ゴシック"/>
      <family val="3"/>
      <charset val="128"/>
      <scheme val="minor"/>
    </font>
    <font>
      <sz val="11"/>
      <color rgb="FF92D050"/>
      <name val="游ゴシック"/>
      <family val="3"/>
      <charset val="128"/>
      <scheme val="minor"/>
    </font>
    <font>
      <sz val="11"/>
      <color rgb="FFFF0000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14" fontId="0" fillId="0" borderId="0" xfId="0" applyNumberFormat="1">
      <alignment vertical="center"/>
    </xf>
    <xf numFmtId="14" fontId="3" fillId="0" borderId="0" xfId="0" applyNumberFormat="1" applyFont="1">
      <alignment vertical="center"/>
    </xf>
    <xf numFmtId="0" fontId="3" fillId="3" borderId="0" xfId="0" applyFont="1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0" fillId="0" borderId="0" xfId="0" quotePrefix="1">
      <alignment vertical="center"/>
    </xf>
    <xf numFmtId="176" fontId="0" fillId="0" borderId="1" xfId="0" quotePrefix="1" applyNumberFormat="1" applyBorder="1">
      <alignment vertical="center"/>
    </xf>
    <xf numFmtId="0" fontId="4" fillId="0" borderId="2" xfId="0" applyFont="1" applyBorder="1">
      <alignment vertical="center"/>
    </xf>
    <xf numFmtId="0" fontId="0" fillId="0" borderId="1" xfId="0" quotePrefix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fill" vertical="center"/>
    </xf>
    <xf numFmtId="0" fontId="6" fillId="0" borderId="0" xfId="0" applyFont="1" applyAlignment="1">
      <alignment horizontal="fill" vertical="center"/>
    </xf>
    <xf numFmtId="0" fontId="7" fillId="0" borderId="0" xfId="0" applyFont="1" applyAlignment="1">
      <alignment horizontal="fill" vertical="center"/>
    </xf>
    <xf numFmtId="0" fontId="9" fillId="0" borderId="0" xfId="0" applyFont="1" applyAlignment="1">
      <alignment horizontal="fill" vertical="center"/>
    </xf>
    <xf numFmtId="0" fontId="8" fillId="0" borderId="0" xfId="0" applyFont="1" applyAlignment="1">
      <alignment horizontal="fill" vertical="center"/>
    </xf>
    <xf numFmtId="0" fontId="10" fillId="0" borderId="0" xfId="0" applyFont="1" applyAlignment="1">
      <alignment horizontal="fill" vertical="center"/>
    </xf>
    <xf numFmtId="0" fontId="0" fillId="0" borderId="0" xfId="0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4" xfId="0" applyBorder="1">
      <alignment vertical="center"/>
    </xf>
    <xf numFmtId="0" fontId="0" fillId="4" borderId="5" xfId="0" applyFill="1" applyBorder="1">
      <alignment vertical="center"/>
    </xf>
    <xf numFmtId="49" fontId="0" fillId="0" borderId="0" xfId="0" applyNumberFormat="1">
      <alignment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CCFF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F$3" horiz="1" max="100" page="10" val="33"/>
</file>

<file path=xl/ctrlProps/ctrlProp2.xml><?xml version="1.0" encoding="utf-8"?>
<formControlPr xmlns="http://schemas.microsoft.com/office/spreadsheetml/2009/9/main" objectType="Scroll" dx="22" fmlaLink="$F$13" horiz="1" max="11" min="1" page="10" val="5"/>
</file>

<file path=xl/ctrlProps/ctrlProp3.xml><?xml version="1.0" encoding="utf-8"?>
<formControlPr xmlns="http://schemas.microsoft.com/office/spreadsheetml/2009/9/main" objectType="Scroll" dx="22" fmlaLink="$D$12" max="100" page="10" val="4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238125</xdr:rowOff>
        </xdr:from>
        <xdr:to>
          <xdr:col>2</xdr:col>
          <xdr:colOff>285750</xdr:colOff>
          <xdr:row>19</xdr:row>
          <xdr:rowOff>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</xdr:row>
          <xdr:rowOff>238125</xdr:rowOff>
        </xdr:from>
        <xdr:to>
          <xdr:col>9</xdr:col>
          <xdr:colOff>647700</xdr:colOff>
          <xdr:row>4</xdr:row>
          <xdr:rowOff>228600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9</xdr:col>
          <xdr:colOff>666750</xdr:colOff>
          <xdr:row>14</xdr:row>
          <xdr:rowOff>228600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0</xdr:rowOff>
    </xdr:from>
    <xdr:to>
      <xdr:col>4</xdr:col>
      <xdr:colOff>16139</xdr:colOff>
      <xdr:row>9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8B1834-A73C-A596-B761-4FF2CAB8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721239" cy="228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328876</xdr:colOff>
      <xdr:row>2</xdr:row>
      <xdr:rowOff>29568</xdr:rowOff>
    </xdr:from>
    <xdr:to>
      <xdr:col>12</xdr:col>
      <xdr:colOff>204107</xdr:colOff>
      <xdr:row>17</xdr:row>
      <xdr:rowOff>13607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アドイン 1">
              <a:extLst>
                <a:ext uri="{FF2B5EF4-FFF2-40B4-BE49-F238E27FC236}">
                  <a16:creationId xmlns:a16="http://schemas.microsoft.com/office/drawing/2014/main" id="{C241DD45-EAC0-7C5A-3DD2-BDC76F8C222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アドイン 1">
              <a:extLst>
                <a:ext uri="{FF2B5EF4-FFF2-40B4-BE49-F238E27FC236}">
                  <a16:creationId xmlns:a16="http://schemas.microsoft.com/office/drawing/2014/main" id="{C241DD45-EAC0-7C5A-3DD2-BDC76F8C222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C241DD45-EAC0-7C5A-3DD2-BDC76F8C222F}">
  <we:reference id="wa104017332" version="1.0.0.0" store="ja-JP" storeType="OMEX"/>
  <we:alternateReferences>
    <we:reference id="wa104017332" version="1.0.0.0" store="wa104017332" storeType="OMEX"/>
  </we:alternateReferences>
  <we:properties/>
  <we:bindings/>
  <we:snapshot xmlns:r="http://schemas.openxmlformats.org/officeDocument/2006/relationships" r:embed="rId1"/>
</we:webextension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07FC-AC6B-48A3-BD93-6A84BC01DE73}">
  <dimension ref="A1:P13"/>
  <sheetViews>
    <sheetView zoomScale="170" zoomScaleNormal="170" workbookViewId="0">
      <selection activeCell="P6" sqref="P6"/>
    </sheetView>
  </sheetViews>
  <sheetFormatPr defaultRowHeight="18.75" outlineLevelCol="1" x14ac:dyDescent="0.4"/>
  <cols>
    <col min="2" max="2" width="4.75" customWidth="1"/>
    <col min="4" max="4" width="3.375" bestFit="1" customWidth="1"/>
    <col min="5" max="5" width="4.625" customWidth="1"/>
    <col min="13" max="13" width="3.125" hidden="1" customWidth="1" outlineLevel="1"/>
    <col min="14" max="15" width="9" hidden="1" customWidth="1" outlineLevel="1"/>
    <col min="16" max="16" width="9" collapsed="1"/>
  </cols>
  <sheetData>
    <row r="1" spans="1:14" x14ac:dyDescent="0.4">
      <c r="A1" t="s">
        <v>15</v>
      </c>
    </row>
    <row r="2" spans="1:14" x14ac:dyDescent="0.4">
      <c r="A2" s="21" t="s">
        <v>8</v>
      </c>
      <c r="J2" s="21" t="s">
        <v>9</v>
      </c>
      <c r="K2" s="21" t="s">
        <v>10</v>
      </c>
    </row>
    <row r="3" spans="1:14" x14ac:dyDescent="0.4">
      <c r="A3" s="6" t="s">
        <v>0</v>
      </c>
      <c r="B3" s="6"/>
      <c r="C3" s="6" t="s">
        <v>0</v>
      </c>
      <c r="D3" s="6" t="s">
        <v>1</v>
      </c>
      <c r="E3" s="6"/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  <c r="K3" s="6" t="s">
        <v>7</v>
      </c>
      <c r="M3" t="s">
        <v>8</v>
      </c>
      <c r="N3" t="s">
        <v>11</v>
      </c>
    </row>
    <row r="4" spans="1:14" x14ac:dyDescent="0.4">
      <c r="A4" s="22"/>
      <c r="B4" s="6"/>
      <c r="C4" s="6"/>
      <c r="D4" s="6"/>
      <c r="E4" s="6"/>
      <c r="F4" s="6">
        <v>13000</v>
      </c>
      <c r="G4" s="6">
        <v>24</v>
      </c>
      <c r="H4" s="6">
        <v>40</v>
      </c>
      <c r="I4" s="6">
        <v>31</v>
      </c>
      <c r="J4" s="22"/>
      <c r="K4" s="22"/>
      <c r="N4" t="s">
        <v>12</v>
      </c>
    </row>
    <row r="5" spans="1:14" x14ac:dyDescent="0.4">
      <c r="A5" s="22"/>
      <c r="B5" s="6"/>
      <c r="C5" s="6"/>
      <c r="D5" s="6"/>
      <c r="E5" s="6"/>
      <c r="F5" s="6">
        <v>13000</v>
      </c>
      <c r="G5" s="6">
        <v>23</v>
      </c>
      <c r="H5" s="6">
        <v>50</v>
      </c>
      <c r="I5" s="6">
        <v>39</v>
      </c>
      <c r="J5" s="22"/>
      <c r="K5" s="22"/>
      <c r="N5" t="s">
        <v>13</v>
      </c>
    </row>
    <row r="6" spans="1:14" x14ac:dyDescent="0.4">
      <c r="A6" s="22"/>
      <c r="B6" s="6"/>
      <c r="C6" s="6"/>
      <c r="D6" s="6"/>
      <c r="E6" s="6"/>
      <c r="F6" s="6">
        <v>13000</v>
      </c>
      <c r="G6" s="6">
        <v>27</v>
      </c>
      <c r="H6" s="6">
        <v>40</v>
      </c>
      <c r="I6" s="6">
        <v>35</v>
      </c>
      <c r="J6" s="22"/>
      <c r="K6" s="22"/>
    </row>
    <row r="7" spans="1:14" x14ac:dyDescent="0.4">
      <c r="A7" s="22"/>
      <c r="B7" s="6"/>
      <c r="C7" s="6"/>
      <c r="D7" s="6"/>
      <c r="E7" s="6"/>
      <c r="F7" s="6">
        <v>19000</v>
      </c>
      <c r="G7" s="6">
        <v>55</v>
      </c>
      <c r="H7" s="6">
        <v>80</v>
      </c>
      <c r="I7" s="6">
        <v>77</v>
      </c>
      <c r="J7" s="22"/>
      <c r="K7" s="22"/>
      <c r="M7" t="s">
        <v>9</v>
      </c>
      <c r="N7" t="s">
        <v>11</v>
      </c>
    </row>
    <row r="8" spans="1:14" x14ac:dyDescent="0.4">
      <c r="A8" s="22"/>
      <c r="B8" s="6"/>
      <c r="C8" s="6"/>
      <c r="D8" s="6"/>
      <c r="E8" s="6"/>
      <c r="F8" s="6">
        <v>19000</v>
      </c>
      <c r="G8" s="6">
        <v>49</v>
      </c>
      <c r="H8" s="6">
        <v>90</v>
      </c>
      <c r="I8" s="6">
        <v>69</v>
      </c>
      <c r="J8" s="22"/>
      <c r="K8" s="22"/>
      <c r="N8" t="s">
        <v>14</v>
      </c>
    </row>
    <row r="9" spans="1:14" ht="19.5" thickBot="1" x14ac:dyDescent="0.45">
      <c r="A9" s="23"/>
      <c r="B9" s="24"/>
      <c r="C9" s="24"/>
      <c r="D9" s="24"/>
      <c r="E9" s="24"/>
      <c r="F9" s="24">
        <v>13000</v>
      </c>
      <c r="G9" s="24">
        <v>87</v>
      </c>
      <c r="H9" s="24">
        <v>120</v>
      </c>
      <c r="I9" s="24">
        <v>118</v>
      </c>
      <c r="J9" s="23"/>
      <c r="K9" s="23"/>
      <c r="N9" t="s">
        <v>13</v>
      </c>
    </row>
    <row r="10" spans="1:14" x14ac:dyDescent="0.4">
      <c r="K10" s="25">
        <f>SUM(K4:K9)</f>
        <v>0</v>
      </c>
    </row>
    <row r="11" spans="1:14" x14ac:dyDescent="0.4">
      <c r="M11" t="s">
        <v>10</v>
      </c>
      <c r="N11" t="s">
        <v>11</v>
      </c>
    </row>
    <row r="12" spans="1:14" x14ac:dyDescent="0.4">
      <c r="N12" t="s">
        <v>12</v>
      </c>
    </row>
    <row r="13" spans="1:14" x14ac:dyDescent="0.4">
      <c r="N13" t="s">
        <v>13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B50B-F400-4008-85CB-7033F9CA72B7}">
  <dimension ref="A1:C7"/>
  <sheetViews>
    <sheetView zoomScale="240" zoomScaleNormal="240" workbookViewId="0">
      <selection activeCell="D7" sqref="D7"/>
    </sheetView>
  </sheetViews>
  <sheetFormatPr defaultRowHeight="18.75" x14ac:dyDescent="0.4"/>
  <sheetData>
    <row r="1" spans="1:3" x14ac:dyDescent="0.4">
      <c r="A1">
        <v>1233</v>
      </c>
      <c r="B1">
        <v>7895</v>
      </c>
      <c r="C1">
        <v>8574</v>
      </c>
    </row>
    <row r="2" spans="1:3" x14ac:dyDescent="0.4">
      <c r="A2">
        <v>4545</v>
      </c>
      <c r="B2">
        <v>2489</v>
      </c>
      <c r="C2">
        <v>6985</v>
      </c>
    </row>
    <row r="3" spans="1:3" x14ac:dyDescent="0.4">
      <c r="A3">
        <v>8526</v>
      </c>
      <c r="B3">
        <v>3157</v>
      </c>
      <c r="C3">
        <v>1458</v>
      </c>
    </row>
    <row r="4" spans="1:3" x14ac:dyDescent="0.4">
      <c r="A4">
        <v>1478</v>
      </c>
      <c r="B4">
        <v>9823</v>
      </c>
      <c r="C4">
        <v>8757</v>
      </c>
    </row>
    <row r="5" spans="1:3" x14ac:dyDescent="0.4">
      <c r="A5">
        <v>9632</v>
      </c>
      <c r="B5">
        <v>8510</v>
      </c>
      <c r="C5">
        <v>9635</v>
      </c>
    </row>
    <row r="7" spans="1:3" x14ac:dyDescent="0.4">
      <c r="B7">
        <v>92697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19E8-597E-4C15-98DC-DC1CC66815ED}">
  <dimension ref="B1:E11"/>
  <sheetViews>
    <sheetView tabSelected="1" zoomScale="190" zoomScaleNormal="190" workbookViewId="0">
      <selection activeCell="F9" sqref="F9"/>
    </sheetView>
  </sheetViews>
  <sheetFormatPr defaultRowHeight="18.75" x14ac:dyDescent="0.4"/>
  <cols>
    <col min="3" max="3" width="57" style="15" customWidth="1"/>
  </cols>
  <sheetData>
    <row r="1" spans="2:5" x14ac:dyDescent="0.4">
      <c r="C1" s="15" t="s">
        <v>98</v>
      </c>
      <c r="E1" t="s">
        <v>111</v>
      </c>
    </row>
    <row r="2" spans="2:5" x14ac:dyDescent="0.4">
      <c r="C2" s="15" t="s">
        <v>99</v>
      </c>
      <c r="E2" t="s">
        <v>95</v>
      </c>
    </row>
    <row r="3" spans="2:5" x14ac:dyDescent="0.4">
      <c r="C3" s="15" t="s">
        <v>100</v>
      </c>
      <c r="E3" t="s">
        <v>96</v>
      </c>
    </row>
    <row r="4" spans="2:5" x14ac:dyDescent="0.4">
      <c r="C4" s="16" t="s">
        <v>101</v>
      </c>
      <c r="E4" t="s">
        <v>112</v>
      </c>
    </row>
    <row r="5" spans="2:5" x14ac:dyDescent="0.4">
      <c r="C5" s="17" t="s">
        <v>102</v>
      </c>
      <c r="E5" t="s">
        <v>97</v>
      </c>
    </row>
    <row r="6" spans="2:5" x14ac:dyDescent="0.4">
      <c r="B6" t="s">
        <v>109</v>
      </c>
      <c r="C6" s="15" t="s">
        <v>103</v>
      </c>
    </row>
    <row r="7" spans="2:5" x14ac:dyDescent="0.4">
      <c r="C7" s="18" t="s">
        <v>104</v>
      </c>
    </row>
    <row r="8" spans="2:5" x14ac:dyDescent="0.4">
      <c r="C8" s="19" t="s">
        <v>105</v>
      </c>
      <c r="E8" s="17"/>
    </row>
    <row r="9" spans="2:5" x14ac:dyDescent="0.4">
      <c r="C9" s="20" t="s">
        <v>110</v>
      </c>
    </row>
    <row r="10" spans="2:5" x14ac:dyDescent="0.4">
      <c r="B10" t="s">
        <v>108</v>
      </c>
      <c r="C10" s="17" t="s">
        <v>107</v>
      </c>
    </row>
    <row r="11" spans="2:5" x14ac:dyDescent="0.4">
      <c r="C11" s="15" t="s">
        <v>106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FC66-AB86-45B3-B260-A109C6628EB7}">
  <dimension ref="B1:G11"/>
  <sheetViews>
    <sheetView zoomScale="205" zoomScaleNormal="205" workbookViewId="0">
      <selection activeCell="H9" sqref="H9"/>
    </sheetView>
  </sheetViews>
  <sheetFormatPr defaultRowHeight="18.75" x14ac:dyDescent="0.4"/>
  <cols>
    <col min="5" max="5" width="9.375" bestFit="1" customWidth="1"/>
  </cols>
  <sheetData>
    <row r="1" spans="2:7" x14ac:dyDescent="0.4">
      <c r="B1" s="27" t="s">
        <v>118</v>
      </c>
      <c r="C1" s="27"/>
    </row>
    <row r="2" spans="2:7" x14ac:dyDescent="0.4">
      <c r="D2" s="26" t="s">
        <v>119</v>
      </c>
      <c r="E2" t="s">
        <v>120</v>
      </c>
    </row>
    <row r="3" spans="2:7" x14ac:dyDescent="0.4">
      <c r="D3" s="10" t="s">
        <v>113</v>
      </c>
      <c r="E3" s="10">
        <f>VALUE(D3)</f>
        <v>10</v>
      </c>
      <c r="G3" s="10" t="s">
        <v>121</v>
      </c>
    </row>
    <row r="4" spans="2:7" x14ac:dyDescent="0.4">
      <c r="D4" s="10" t="s">
        <v>114</v>
      </c>
      <c r="E4">
        <f t="shared" ref="E4:E7" si="0">VALUE(D4)</f>
        <v>11</v>
      </c>
    </row>
    <row r="5" spans="2:7" x14ac:dyDescent="0.4">
      <c r="D5" s="10" t="s">
        <v>115</v>
      </c>
      <c r="E5">
        <f t="shared" si="0"/>
        <v>12</v>
      </c>
    </row>
    <row r="6" spans="2:7" x14ac:dyDescent="0.4">
      <c r="D6" s="10" t="s">
        <v>116</v>
      </c>
      <c r="E6">
        <f t="shared" si="0"/>
        <v>13</v>
      </c>
    </row>
    <row r="7" spans="2:7" x14ac:dyDescent="0.4">
      <c r="D7" s="10" t="s">
        <v>117</v>
      </c>
      <c r="E7">
        <f t="shared" si="0"/>
        <v>14</v>
      </c>
    </row>
    <row r="8" spans="2:7" x14ac:dyDescent="0.4">
      <c r="D8">
        <f>SUM(D3:D7)</f>
        <v>0</v>
      </c>
      <c r="E8">
        <f>SUM(E3:E7)</f>
        <v>60</v>
      </c>
    </row>
    <row r="10" spans="2:7" x14ac:dyDescent="0.4">
      <c r="B10" s="27" t="s">
        <v>23</v>
      </c>
      <c r="C10" s="27"/>
    </row>
    <row r="11" spans="2:7" x14ac:dyDescent="0.4">
      <c r="B11" s="10" t="s">
        <v>113</v>
      </c>
      <c r="C11" s="10" t="s">
        <v>113</v>
      </c>
    </row>
  </sheetData>
  <phoneticPr fontId="1"/>
  <pageMargins left="0.7" right="0.7" top="0.75" bottom="0.75" header="0.3" footer="0.3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DB81-17A1-4D1D-B011-2A60A3832B8F}">
  <dimension ref="D1:R13"/>
  <sheetViews>
    <sheetView zoomScale="150" zoomScaleNormal="150" workbookViewId="0">
      <selection activeCell="H8" sqref="H8"/>
    </sheetView>
  </sheetViews>
  <sheetFormatPr defaultRowHeight="18.75" x14ac:dyDescent="0.4"/>
  <sheetData>
    <row r="1" spans="4:18" x14ac:dyDescent="0.4">
      <c r="O1" t="s">
        <v>94</v>
      </c>
    </row>
    <row r="2" spans="4:18" x14ac:dyDescent="0.4">
      <c r="E2" s="10" t="s">
        <v>93</v>
      </c>
      <c r="G2" s="10" t="str">
        <f>REPT("■",F3)</f>
        <v>■■■■■■■■■■■■■■■■■■■■■■■■■■■■■■■■■</v>
      </c>
    </row>
    <row r="3" spans="4:18" x14ac:dyDescent="0.4">
      <c r="F3">
        <v>33</v>
      </c>
    </row>
    <row r="10" spans="4:18" x14ac:dyDescent="0.4"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2" spans="4:18" x14ac:dyDescent="0.4">
      <c r="D12">
        <v>40</v>
      </c>
      <c r="G12">
        <v>1</v>
      </c>
      <c r="H12">
        <v>2</v>
      </c>
      <c r="I12">
        <v>3</v>
      </c>
      <c r="J12">
        <v>4</v>
      </c>
      <c r="K12">
        <v>5</v>
      </c>
      <c r="L12">
        <v>6</v>
      </c>
      <c r="M12">
        <v>7</v>
      </c>
      <c r="N12">
        <v>8</v>
      </c>
      <c r="O12">
        <v>9</v>
      </c>
      <c r="P12">
        <v>10</v>
      </c>
      <c r="Q12">
        <v>11</v>
      </c>
    </row>
    <row r="13" spans="4:18" x14ac:dyDescent="0.4">
      <c r="F13">
        <v>5</v>
      </c>
    </row>
  </sheetData>
  <phoneticPr fontId="1"/>
  <conditionalFormatting sqref="G13:Q13">
    <cfRule type="expression" dxfId="0" priority="2">
      <formula>$F$13=G12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3" name="Scroll Bar 5">
              <controlPr defaultSize="0" autoPict="0">
                <anchor moveWithCells="1">
                  <from>
                    <xdr:col>5</xdr:col>
                    <xdr:colOff>666750</xdr:colOff>
                    <xdr:row>3</xdr:row>
                    <xdr:rowOff>238125</xdr:rowOff>
                  </from>
                  <to>
                    <xdr:col>9</xdr:col>
                    <xdr:colOff>647700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Scroll Bar 6">
              <controlPr defaultSiz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9</xdr:col>
                    <xdr:colOff>666750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Scroll Bar 4">
              <controlPr defaultSize="0" autoPict="0">
                <anchor moveWithCells="1">
                  <from>
                    <xdr:col>2</xdr:col>
                    <xdr:colOff>0</xdr:colOff>
                    <xdr:row>10</xdr:row>
                    <xdr:rowOff>238125</xdr:rowOff>
                  </from>
                  <to>
                    <xdr:col>2</xdr:col>
                    <xdr:colOff>285750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96E7-9FED-41CA-99EE-4378EE8A4E2F}">
  <dimension ref="D1:G10"/>
  <sheetViews>
    <sheetView zoomScale="175" zoomScaleNormal="175" workbookViewId="0">
      <selection activeCell="G10" sqref="G10"/>
    </sheetView>
  </sheetViews>
  <sheetFormatPr defaultRowHeight="18.75" x14ac:dyDescent="0.4"/>
  <sheetData>
    <row r="1" spans="4:7" x14ac:dyDescent="0.4">
      <c r="D1" s="6" t="s">
        <v>25</v>
      </c>
      <c r="E1" s="6" t="s">
        <v>26</v>
      </c>
    </row>
    <row r="2" spans="4:7" x14ac:dyDescent="0.4">
      <c r="D2" s="6" t="s">
        <v>27</v>
      </c>
      <c r="E2" s="6" t="s">
        <v>27</v>
      </c>
    </row>
    <row r="3" spans="4:7" x14ac:dyDescent="0.4">
      <c r="D3" s="6" t="s">
        <v>28</v>
      </c>
      <c r="E3" s="6" t="s">
        <v>30</v>
      </c>
      <c r="G3" t="s">
        <v>36</v>
      </c>
    </row>
    <row r="4" spans="4:7" x14ac:dyDescent="0.4">
      <c r="D4" s="6" t="s">
        <v>29</v>
      </c>
      <c r="E4" s="6" t="s">
        <v>29</v>
      </c>
    </row>
    <row r="5" spans="4:7" x14ac:dyDescent="0.4">
      <c r="D5" s="6" t="s">
        <v>30</v>
      </c>
      <c r="E5" s="6" t="s">
        <v>30</v>
      </c>
    </row>
    <row r="6" spans="4:7" x14ac:dyDescent="0.4">
      <c r="D6" s="6" t="s">
        <v>31</v>
      </c>
      <c r="E6" s="6" t="s">
        <v>31</v>
      </c>
    </row>
    <row r="7" spans="4:7" x14ac:dyDescent="0.4">
      <c r="D7" s="6" t="s">
        <v>32</v>
      </c>
      <c r="E7" s="6" t="s">
        <v>31</v>
      </c>
    </row>
    <row r="8" spans="4:7" x14ac:dyDescent="0.4">
      <c r="D8" s="6" t="s">
        <v>33</v>
      </c>
      <c r="E8" s="6" t="s">
        <v>33</v>
      </c>
    </row>
    <row r="9" spans="4:7" x14ac:dyDescent="0.4">
      <c r="D9" s="6" t="s">
        <v>34</v>
      </c>
      <c r="E9" s="6" t="s">
        <v>34</v>
      </c>
    </row>
    <row r="10" spans="4:7" x14ac:dyDescent="0.4">
      <c r="D10" s="6" t="s">
        <v>35</v>
      </c>
      <c r="E10" s="6" t="s">
        <v>35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8D18-BF1C-4798-B92A-94E03CE09639}">
  <dimension ref="C1:H7"/>
  <sheetViews>
    <sheetView zoomScale="175" zoomScaleNormal="175" workbookViewId="0">
      <selection activeCell="J9" sqref="J9"/>
    </sheetView>
  </sheetViews>
  <sheetFormatPr defaultRowHeight="18.75" x14ac:dyDescent="0.4"/>
  <sheetData>
    <row r="1" spans="3:8" x14ac:dyDescent="0.4">
      <c r="C1" s="7" t="s">
        <v>37</v>
      </c>
      <c r="D1" s="7" t="s">
        <v>41</v>
      </c>
      <c r="E1" s="7" t="s">
        <v>42</v>
      </c>
      <c r="F1" s="7" t="s">
        <v>43</v>
      </c>
    </row>
    <row r="2" spans="3:8" x14ac:dyDescent="0.4">
      <c r="C2" s="6" t="s">
        <v>38</v>
      </c>
      <c r="D2" s="6">
        <v>100</v>
      </c>
      <c r="E2" s="6">
        <v>2</v>
      </c>
      <c r="F2" s="6">
        <f>D2*E2</f>
        <v>200</v>
      </c>
    </row>
    <row r="3" spans="3:8" x14ac:dyDescent="0.4">
      <c r="C3" s="6" t="s">
        <v>39</v>
      </c>
      <c r="D3" s="6">
        <v>90</v>
      </c>
      <c r="E3" s="6">
        <v>3</v>
      </c>
      <c r="F3" s="6">
        <f t="shared" ref="F3:F4" si="0">D3*E3</f>
        <v>270</v>
      </c>
    </row>
    <row r="4" spans="3:8" x14ac:dyDescent="0.4">
      <c r="C4" s="6" t="s">
        <v>40</v>
      </c>
      <c r="D4" s="6">
        <v>200</v>
      </c>
      <c r="E4" s="6">
        <v>5</v>
      </c>
      <c r="F4" s="6">
        <f t="shared" si="0"/>
        <v>1000</v>
      </c>
    </row>
    <row r="6" spans="3:8" x14ac:dyDescent="0.4">
      <c r="H6" t="s">
        <v>44</v>
      </c>
    </row>
    <row r="7" spans="3:8" x14ac:dyDescent="0.4">
      <c r="H7" t="s">
        <v>45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CC07-D4F5-473F-B450-6913159564C8}">
  <dimension ref="A1:F15"/>
  <sheetViews>
    <sheetView topLeftCell="A2" zoomScale="130" zoomScaleNormal="130" workbookViewId="0">
      <selection activeCell="D13" sqref="D13"/>
    </sheetView>
  </sheetViews>
  <sheetFormatPr defaultRowHeight="18.75" x14ac:dyDescent="0.4"/>
  <cols>
    <col min="3" max="3" width="23" customWidth="1"/>
    <col min="4" max="4" width="15.5" customWidth="1"/>
  </cols>
  <sheetData>
    <row r="1" spans="1:6" x14ac:dyDescent="0.4">
      <c r="A1" t="s">
        <v>24</v>
      </c>
    </row>
    <row r="3" spans="1:6" ht="24" x14ac:dyDescent="0.4">
      <c r="C3" s="2" t="s">
        <v>16</v>
      </c>
      <c r="D3" s="1"/>
    </row>
    <row r="4" spans="1:6" ht="24" x14ac:dyDescent="0.4">
      <c r="C4" s="1"/>
      <c r="D4" s="1"/>
    </row>
    <row r="5" spans="1:6" ht="24" x14ac:dyDescent="0.4">
      <c r="C5" s="5" t="s">
        <v>17</v>
      </c>
      <c r="D5" s="5" t="s">
        <v>18</v>
      </c>
    </row>
    <row r="6" spans="1:6" ht="24" x14ac:dyDescent="0.4">
      <c r="C6" s="4">
        <v>45733</v>
      </c>
      <c r="D6" s="1" t="s">
        <v>19</v>
      </c>
      <c r="F6" s="3"/>
    </row>
    <row r="7" spans="1:6" ht="24" x14ac:dyDescent="0.4">
      <c r="C7" s="4">
        <v>45721</v>
      </c>
      <c r="D7" s="1" t="s">
        <v>20</v>
      </c>
    </row>
    <row r="8" spans="1:6" ht="24" x14ac:dyDescent="0.4">
      <c r="C8" s="1"/>
      <c r="D8" s="1" t="s">
        <v>21</v>
      </c>
    </row>
    <row r="9" spans="1:6" ht="24" x14ac:dyDescent="0.4">
      <c r="C9" s="1"/>
      <c r="D9" s="1" t="s">
        <v>22</v>
      </c>
    </row>
    <row r="13" spans="1:6" x14ac:dyDescent="0.4">
      <c r="C13" t="s">
        <v>122</v>
      </c>
    </row>
    <row r="14" spans="1:6" x14ac:dyDescent="0.4">
      <c r="C14" t="s">
        <v>123</v>
      </c>
    </row>
    <row r="15" spans="1:6" x14ac:dyDescent="0.4">
      <c r="C15" t="s">
        <v>24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BED2-50DC-4CF2-AB3F-D75A807242D8}">
  <dimension ref="A1:J9"/>
  <sheetViews>
    <sheetView zoomScale="210" zoomScaleNormal="210" workbookViewId="0">
      <selection activeCell="B2" sqref="B2"/>
    </sheetView>
  </sheetViews>
  <sheetFormatPr defaultRowHeight="18.75" outlineLevelCol="1" x14ac:dyDescent="0.4"/>
  <cols>
    <col min="1" max="1" width="9.875" customWidth="1"/>
    <col min="2" max="2" width="11.5" customWidth="1"/>
    <col min="3" max="3" width="8.625" customWidth="1"/>
    <col min="4" max="4" width="6" customWidth="1"/>
    <col min="5" max="9" width="9" hidden="1" customWidth="1" outlineLevel="1"/>
    <col min="10" max="10" width="9" collapsed="1"/>
  </cols>
  <sheetData>
    <row r="1" spans="1:9" x14ac:dyDescent="0.4">
      <c r="A1" s="9" t="s">
        <v>46</v>
      </c>
      <c r="B1" s="9" t="s">
        <v>53</v>
      </c>
      <c r="C1" s="9" t="s">
        <v>54</v>
      </c>
    </row>
    <row r="2" spans="1:9" x14ac:dyDescent="0.4">
      <c r="A2" s="6" t="s">
        <v>47</v>
      </c>
      <c r="B2" s="8">
        <v>36292</v>
      </c>
      <c r="C2" s="11" t="str">
        <f>VLOOKUP(MOD(YEAR(B2),12),⑧干支対応表!A:C,3,FALSE)</f>
        <v>う</v>
      </c>
      <c r="E2" s="10" t="s">
        <v>81</v>
      </c>
    </row>
    <row r="3" spans="1:9" x14ac:dyDescent="0.4">
      <c r="A3" s="6" t="s">
        <v>48</v>
      </c>
      <c r="B3" s="8">
        <v>37061</v>
      </c>
      <c r="C3" s="11" t="str">
        <f>VLOOKUP(MOD(YEAR(B3),12),⑧干支対応表!A:C,3,FALSE)</f>
        <v>み</v>
      </c>
      <c r="E3" t="s">
        <v>82</v>
      </c>
    </row>
    <row r="4" spans="1:9" x14ac:dyDescent="0.4">
      <c r="A4" s="6" t="s">
        <v>49</v>
      </c>
      <c r="B4" s="8">
        <v>21462</v>
      </c>
      <c r="C4" s="11" t="str">
        <f>VLOOKUP(MOD(YEAR(B4),12),⑧干支対応表!A:C,3,FALSE)</f>
        <v>いぬ</v>
      </c>
    </row>
    <row r="5" spans="1:9" x14ac:dyDescent="0.4">
      <c r="A5" s="6" t="s">
        <v>50</v>
      </c>
      <c r="B5" s="8">
        <v>40366</v>
      </c>
      <c r="C5" s="11" t="str">
        <f>VLOOKUP(MOD(YEAR(B5),12),⑧干支対応表!A:C,3,FALSE)</f>
        <v>とら</v>
      </c>
      <c r="E5" t="s">
        <v>83</v>
      </c>
    </row>
    <row r="6" spans="1:9" x14ac:dyDescent="0.4">
      <c r="A6" s="6" t="s">
        <v>51</v>
      </c>
      <c r="B6" s="8">
        <v>23961</v>
      </c>
      <c r="C6" s="11" t="str">
        <f>VLOOKUP(MOD(YEAR(B6),12),⑧干支対応表!A:C,3,FALSE)</f>
        <v>み</v>
      </c>
      <c r="E6" s="10" t="s">
        <v>84</v>
      </c>
    </row>
    <row r="7" spans="1:9" x14ac:dyDescent="0.4">
      <c r="A7" s="6" t="s">
        <v>52</v>
      </c>
      <c r="B7" s="8">
        <v>43903</v>
      </c>
      <c r="C7" s="11" t="str">
        <f>VLOOKUP(MOD(YEAR(B7),12),⑧干支対応表!A:C,3,FALSE)</f>
        <v>ね</v>
      </c>
      <c r="I7" t="s">
        <v>85</v>
      </c>
    </row>
    <row r="8" spans="1:9" x14ac:dyDescent="0.4">
      <c r="E8" t="s">
        <v>86</v>
      </c>
    </row>
    <row r="9" spans="1:9" x14ac:dyDescent="0.4">
      <c r="E9" t="s">
        <v>87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89E4-05F1-421E-8491-F702F876DBDB}">
  <dimension ref="A1:H12"/>
  <sheetViews>
    <sheetView zoomScale="200" zoomScaleNormal="200" workbookViewId="0">
      <selection activeCell="B4" sqref="B4"/>
    </sheetView>
  </sheetViews>
  <sheetFormatPr defaultRowHeight="18.75" x14ac:dyDescent="0.4"/>
  <cols>
    <col min="1" max="1" width="5.75" customWidth="1"/>
    <col min="2" max="2" width="4.75" customWidth="1"/>
  </cols>
  <sheetData>
    <row r="1" spans="1:8" x14ac:dyDescent="0.4">
      <c r="A1">
        <v>0</v>
      </c>
      <c r="B1" t="s">
        <v>67</v>
      </c>
      <c r="C1" t="str">
        <f>PHONETIC(B1)</f>
        <v>さる</v>
      </c>
      <c r="F1" t="s">
        <v>90</v>
      </c>
    </row>
    <row r="2" spans="1:8" x14ac:dyDescent="0.4">
      <c r="A2">
        <v>1</v>
      </c>
      <c r="B2" t="s">
        <v>68</v>
      </c>
      <c r="C2" t="str">
        <f t="shared" ref="C2:C12" si="0">PHONETIC(B2)</f>
        <v>とり</v>
      </c>
    </row>
    <row r="3" spans="1:8" x14ac:dyDescent="0.4">
      <c r="A3">
        <v>2</v>
      </c>
      <c r="B3" t="s">
        <v>69</v>
      </c>
      <c r="C3" t="str">
        <f t="shared" si="0"/>
        <v>いぬ</v>
      </c>
      <c r="F3" t="s">
        <v>91</v>
      </c>
      <c r="H3" t="s">
        <v>92</v>
      </c>
    </row>
    <row r="4" spans="1:8" x14ac:dyDescent="0.4">
      <c r="A4">
        <v>3</v>
      </c>
      <c r="B4" t="s">
        <v>70</v>
      </c>
      <c r="C4" t="str">
        <f t="shared" si="0"/>
        <v>い</v>
      </c>
    </row>
    <row r="5" spans="1:8" x14ac:dyDescent="0.4">
      <c r="A5">
        <v>4</v>
      </c>
      <c r="B5" t="s">
        <v>77</v>
      </c>
      <c r="C5" t="str">
        <f t="shared" si="0"/>
        <v>ね</v>
      </c>
    </row>
    <row r="6" spans="1:8" x14ac:dyDescent="0.4">
      <c r="A6">
        <v>5</v>
      </c>
      <c r="B6" t="s">
        <v>71</v>
      </c>
      <c r="C6" t="str">
        <f t="shared" si="0"/>
        <v>うし</v>
      </c>
      <c r="F6" t="s">
        <v>79</v>
      </c>
    </row>
    <row r="7" spans="1:8" x14ac:dyDescent="0.4">
      <c r="A7">
        <v>6</v>
      </c>
      <c r="B7" t="s">
        <v>72</v>
      </c>
      <c r="C7" t="str">
        <f t="shared" si="0"/>
        <v>とら</v>
      </c>
      <c r="F7">
        <f>MOD(2025,12)</f>
        <v>9</v>
      </c>
    </row>
    <row r="8" spans="1:8" x14ac:dyDescent="0.4">
      <c r="A8">
        <v>7</v>
      </c>
      <c r="B8" t="s">
        <v>73</v>
      </c>
      <c r="C8" t="str">
        <f t="shared" si="0"/>
        <v>う</v>
      </c>
      <c r="F8" t="s">
        <v>80</v>
      </c>
    </row>
    <row r="9" spans="1:8" x14ac:dyDescent="0.4">
      <c r="A9">
        <v>8</v>
      </c>
      <c r="B9" t="s">
        <v>74</v>
      </c>
      <c r="C9" t="str">
        <f t="shared" si="0"/>
        <v>たつ</v>
      </c>
    </row>
    <row r="10" spans="1:8" x14ac:dyDescent="0.4">
      <c r="A10">
        <v>9</v>
      </c>
      <c r="B10" t="s">
        <v>75</v>
      </c>
      <c r="C10" t="str">
        <f t="shared" si="0"/>
        <v>み</v>
      </c>
    </row>
    <row r="11" spans="1:8" x14ac:dyDescent="0.4">
      <c r="A11">
        <v>10</v>
      </c>
      <c r="B11" t="s">
        <v>76</v>
      </c>
      <c r="C11" t="str">
        <f t="shared" si="0"/>
        <v>うま</v>
      </c>
    </row>
    <row r="12" spans="1:8" x14ac:dyDescent="0.4">
      <c r="A12">
        <v>11</v>
      </c>
      <c r="B12" t="s">
        <v>78</v>
      </c>
      <c r="C12" t="str">
        <f t="shared" si="0"/>
        <v>ひつじ</v>
      </c>
    </row>
  </sheetData>
  <phoneticPr fontId="1" type="Hiragana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DF9D-EEFE-447A-863D-190D7FC762D2}">
  <dimension ref="A1:N12"/>
  <sheetViews>
    <sheetView zoomScale="230" zoomScaleNormal="230" workbookViewId="0">
      <selection activeCell="I9" sqref="I9"/>
    </sheetView>
  </sheetViews>
  <sheetFormatPr defaultRowHeight="18.75" x14ac:dyDescent="0.4"/>
  <cols>
    <col min="2" max="2" width="11.875" customWidth="1"/>
    <col min="3" max="3" width="7.125" customWidth="1"/>
    <col min="4" max="11" width="4.625" customWidth="1"/>
    <col min="12" max="12" width="27.75" customWidth="1"/>
    <col min="13" max="13" width="5" customWidth="1"/>
  </cols>
  <sheetData>
    <row r="1" spans="1:14" x14ac:dyDescent="0.4">
      <c r="A1" s="9" t="s">
        <v>46</v>
      </c>
      <c r="B1" s="9" t="s">
        <v>53</v>
      </c>
      <c r="C1" s="9" t="s">
        <v>54</v>
      </c>
      <c r="M1" s="12" t="s">
        <v>55</v>
      </c>
      <c r="N1" t="str">
        <f>_xlfn.CONCAT(M:M)</f>
        <v>申酉戌亥子丑寅卯辰巳午未</v>
      </c>
    </row>
    <row r="2" spans="1:14" x14ac:dyDescent="0.4">
      <c r="A2" s="6" t="s">
        <v>47</v>
      </c>
      <c r="B2" s="8">
        <v>36292</v>
      </c>
      <c r="C2" s="13" t="str">
        <f>MID("申酉戌亥子丑寅卯辰巳午未",MOD(YEAR(B2),12)+1,1)</f>
        <v>卯</v>
      </c>
      <c r="M2" s="12" t="s">
        <v>56</v>
      </c>
    </row>
    <row r="3" spans="1:14" x14ac:dyDescent="0.4">
      <c r="A3" s="6" t="s">
        <v>48</v>
      </c>
      <c r="B3" s="8">
        <v>37061</v>
      </c>
      <c r="C3" s="13" t="str">
        <f t="shared" ref="C3:C7" si="0">MID("申酉戌亥子丑寅卯辰巳午未",MOD(YEAR(B3),12)+1,1)</f>
        <v>巳</v>
      </c>
      <c r="E3" s="10" t="s">
        <v>88</v>
      </c>
      <c r="M3" s="12" t="s">
        <v>57</v>
      </c>
    </row>
    <row r="4" spans="1:14" x14ac:dyDescent="0.4">
      <c r="A4" s="6" t="s">
        <v>49</v>
      </c>
      <c r="B4" s="8">
        <v>21462</v>
      </c>
      <c r="C4" s="13" t="str">
        <f t="shared" si="0"/>
        <v>戌</v>
      </c>
      <c r="M4" s="12" t="s">
        <v>58</v>
      </c>
    </row>
    <row r="5" spans="1:14" x14ac:dyDescent="0.4">
      <c r="A5" s="6" t="s">
        <v>50</v>
      </c>
      <c r="B5" s="8">
        <v>40366</v>
      </c>
      <c r="C5" s="13" t="str">
        <f t="shared" si="0"/>
        <v>寅</v>
      </c>
      <c r="M5" s="12" t="s">
        <v>59</v>
      </c>
    </row>
    <row r="6" spans="1:14" x14ac:dyDescent="0.4">
      <c r="A6" s="6" t="s">
        <v>51</v>
      </c>
      <c r="B6" s="8">
        <v>37119</v>
      </c>
      <c r="C6" s="13" t="str">
        <f t="shared" si="0"/>
        <v>巳</v>
      </c>
      <c r="E6" s="10" t="s">
        <v>89</v>
      </c>
      <c r="M6" s="12" t="s">
        <v>60</v>
      </c>
    </row>
    <row r="7" spans="1:14" x14ac:dyDescent="0.4">
      <c r="A7" s="6" t="s">
        <v>52</v>
      </c>
      <c r="B7" s="8">
        <v>43903</v>
      </c>
      <c r="C7" s="13" t="str">
        <f t="shared" si="0"/>
        <v>子</v>
      </c>
      <c r="M7" s="12" t="s">
        <v>61</v>
      </c>
    </row>
    <row r="8" spans="1:14" x14ac:dyDescent="0.4">
      <c r="M8" s="12" t="s">
        <v>62</v>
      </c>
    </row>
    <row r="9" spans="1:14" x14ac:dyDescent="0.4">
      <c r="M9" s="12" t="s">
        <v>63</v>
      </c>
    </row>
    <row r="10" spans="1:14" x14ac:dyDescent="0.4">
      <c r="M10" s="12" t="s">
        <v>64</v>
      </c>
    </row>
    <row r="11" spans="1:14" x14ac:dyDescent="0.4">
      <c r="M11" s="12" t="s">
        <v>65</v>
      </c>
    </row>
    <row r="12" spans="1:14" x14ac:dyDescent="0.4">
      <c r="M12" s="12" t="s">
        <v>66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①Ctrl＋Enter</vt:lpstr>
      <vt:lpstr>②文字を数値に</vt:lpstr>
      <vt:lpstr>③スクロールバー</vt:lpstr>
      <vt:lpstr>④違うものをﾋﾟｯｸｱｯﾌﾟ</vt:lpstr>
      <vt:lpstr>⑤形式を選択</vt:lpstr>
      <vt:lpstr>⑥日付入力</vt:lpstr>
      <vt:lpstr>⑦干支を求める</vt:lpstr>
      <vt:lpstr>⑧干支対応表</vt:lpstr>
      <vt:lpstr>⑨干支を求める２</vt:lpstr>
      <vt:lpstr>⑩ｽﾃｰﾀｽﾊﾞｰの数値</vt:lpstr>
      <vt:lpstr>⑪罫線がパッと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2025-02-21T19:37:00Z</dcterms:created>
  <dcterms:modified xsi:type="dcterms:W3CDTF">2025-12-28T06:27:30Z</dcterms:modified>
</cp:coreProperties>
</file>