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楽しい技\④これだけマスターすれば一人前\"/>
    </mc:Choice>
  </mc:AlternateContent>
  <xr:revisionPtr revIDLastSave="0" documentId="13_ncr:1_{ABB24A00-A913-4B2A-8FC8-BCA4B442E6B3}" xr6:coauthVersionLast="47" xr6:coauthVersionMax="47" xr10:uidLastSave="{00000000-0000-0000-0000-000000000000}"/>
  <bookViews>
    <workbookView xWindow="-120" yWindow="-120" windowWidth="29040" windowHeight="15720" tabRatio="793" xr2:uid="{6E4A6F53-1A6C-4497-985E-A302FA0018DF}"/>
  </bookViews>
  <sheets>
    <sheet name="①セルのガタガタ" sheetId="2" r:id="rId1"/>
    <sheet name="⑤ふりがな" sheetId="3" r:id="rId2"/>
    <sheet name="⑦さよなら###" sheetId="4" r:id="rId3"/>
    <sheet name="⑧セル見やすく" sheetId="5" r:id="rId4"/>
    <sheet name="⑪セル崩れない" sheetId="6" r:id="rId5"/>
    <sheet name="⑫用紙びったり" sheetId="7" r:id="rId6"/>
    <sheet name="やってみよう" sheetId="8" r:id="rId7"/>
    <sheet name="⑬フラッシュフィル" sheetId="1" r:id="rId8"/>
    <sheet name="⑭丸数字連番" sheetId="10" r:id="rId9"/>
    <sheet name="⑮月を英語で" sheetId="9" r:id="rId10"/>
    <sheet name="グラフが一瞬" sheetId="11" r:id="rId11"/>
    <sheet name="格子をバッ！" sheetId="13" r:id="rId12"/>
    <sheet name="データの入力規則" sheetId="12" r:id="rId1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1" l="1"/>
  <c r="E8" i="11"/>
  <c r="F7" i="11"/>
  <c r="E7" i="11"/>
  <c r="F6" i="11"/>
  <c r="E6" i="11"/>
  <c r="F5" i="11"/>
  <c r="E5" i="11"/>
  <c r="F4" i="11"/>
  <c r="E4" i="11"/>
  <c r="C1" i="10"/>
  <c r="C2" i="10"/>
  <c r="C3" i="10"/>
  <c r="C4" i="10"/>
  <c r="C5" i="10"/>
  <c r="C6" i="10"/>
  <c r="C7" i="10"/>
  <c r="C8" i="10"/>
  <c r="C9" i="10"/>
  <c r="C10" i="10"/>
  <c r="C11" i="10"/>
  <c r="C12" i="10"/>
  <c r="C13" i="10"/>
  <c r="D2" i="9"/>
  <c r="D3" i="9"/>
  <c r="D4" i="9"/>
  <c r="D5" i="9"/>
  <c r="D6" i="9"/>
  <c r="D7" i="9"/>
  <c r="D8" i="9"/>
  <c r="D9" i="9"/>
  <c r="D10" i="9"/>
  <c r="D11" i="9"/>
  <c r="D12" i="9"/>
  <c r="D13" i="9"/>
  <c r="J53" i="8"/>
  <c r="J52" i="8"/>
  <c r="J51" i="8"/>
  <c r="J50" i="8"/>
  <c r="J49" i="8"/>
  <c r="J48" i="8"/>
  <c r="J47" i="8"/>
  <c r="J46" i="8"/>
  <c r="J45" i="8"/>
  <c r="J44" i="8"/>
  <c r="J43" i="8"/>
  <c r="J42" i="8"/>
  <c r="J41" i="8"/>
  <c r="J40" i="8"/>
  <c r="J39" i="8"/>
  <c r="J38" i="8"/>
  <c r="J37" i="8"/>
  <c r="J36" i="8"/>
  <c r="J35" i="8"/>
  <c r="J34" i="8"/>
  <c r="J33" i="8"/>
  <c r="J32" i="8"/>
  <c r="J31" i="8"/>
  <c r="J30" i="8"/>
  <c r="J29" i="8"/>
  <c r="J28" i="8"/>
  <c r="J27" i="8"/>
  <c r="J26" i="8"/>
  <c r="J25" i="8"/>
  <c r="J24" i="8"/>
  <c r="J23" i="8"/>
  <c r="J22" i="8"/>
  <c r="J21" i="8"/>
  <c r="J20" i="8"/>
  <c r="J19" i="8"/>
  <c r="J18" i="8"/>
  <c r="J17" i="8"/>
  <c r="J16" i="8"/>
  <c r="J15" i="8"/>
  <c r="J14" i="8"/>
  <c r="J13" i="8"/>
  <c r="J12" i="8"/>
  <c r="J11" i="8"/>
  <c r="J10" i="8"/>
  <c r="J9" i="8"/>
  <c r="J8" i="8"/>
  <c r="J7" i="8"/>
  <c r="J6" i="8"/>
  <c r="J5" i="8"/>
  <c r="J4" i="8"/>
  <c r="J53" i="7"/>
  <c r="J52" i="7"/>
  <c r="J51" i="7"/>
  <c r="J50" i="7"/>
  <c r="J49" i="7"/>
  <c r="J48" i="7"/>
  <c r="J47" i="7"/>
  <c r="J46" i="7"/>
  <c r="J45" i="7"/>
  <c r="J44" i="7"/>
  <c r="J43" i="7"/>
  <c r="J42" i="7"/>
  <c r="J41" i="7"/>
  <c r="J40" i="7"/>
  <c r="J39" i="7"/>
  <c r="J38" i="7"/>
  <c r="J37" i="7"/>
  <c r="J36" i="7"/>
  <c r="J35" i="7"/>
  <c r="J34" i="7"/>
  <c r="J33" i="7"/>
  <c r="J32" i="7"/>
  <c r="J31" i="7"/>
  <c r="J30" i="7"/>
  <c r="J29" i="7"/>
  <c r="J28" i="7"/>
  <c r="J27" i="7"/>
  <c r="J26" i="7"/>
  <c r="J25" i="7"/>
  <c r="J24" i="7"/>
  <c r="J23" i="7"/>
  <c r="J22" i="7"/>
  <c r="J21" i="7"/>
  <c r="J20" i="7"/>
  <c r="J19" i="7"/>
  <c r="J18" i="7"/>
  <c r="J17" i="7"/>
  <c r="J16" i="7"/>
  <c r="J15" i="7"/>
  <c r="J14" i="7"/>
  <c r="J13" i="7"/>
  <c r="J12" i="7"/>
  <c r="J11" i="7"/>
  <c r="J10" i="7"/>
  <c r="J9" i="7"/>
  <c r="J8" i="7"/>
  <c r="J7" i="7"/>
  <c r="J6" i="7"/>
  <c r="J5" i="7"/>
  <c r="J4" i="7"/>
  <c r="C7" i="5"/>
  <c r="E4" i="5"/>
  <c r="E5" i="5"/>
  <c r="E6" i="5"/>
  <c r="D7" i="5"/>
  <c r="E7" i="5" l="1"/>
</calcChain>
</file>

<file path=xl/sharedStrings.xml><?xml version="1.0" encoding="utf-8"?>
<sst xmlns="http://schemas.openxmlformats.org/spreadsheetml/2006/main" count="850" uniqueCount="367">
  <si>
    <t>バナナ</t>
    <phoneticPr fontId="1"/>
  </si>
  <si>
    <t>スイカ</t>
    <phoneticPr fontId="1"/>
  </si>
  <si>
    <t>りんご</t>
    <phoneticPr fontId="1"/>
  </si>
  <si>
    <t>みかん</t>
    <phoneticPr fontId="1"/>
  </si>
  <si>
    <t>ぶどう</t>
    <phoneticPr fontId="1"/>
  </si>
  <si>
    <t>もも</t>
    <phoneticPr fontId="1"/>
  </si>
  <si>
    <t>さくらんぼ</t>
    <phoneticPr fontId="1"/>
  </si>
  <si>
    <t>800円</t>
    <rPh sb="3" eb="4">
      <t>エン</t>
    </rPh>
    <phoneticPr fontId="1"/>
  </si>
  <si>
    <t>150円</t>
    <rPh sb="3" eb="4">
      <t>エン</t>
    </rPh>
    <phoneticPr fontId="1"/>
  </si>
  <si>
    <t>120円</t>
    <rPh sb="3" eb="4">
      <t>エン</t>
    </rPh>
    <phoneticPr fontId="1"/>
  </si>
  <si>
    <t>500円</t>
    <rPh sb="3" eb="4">
      <t>エン</t>
    </rPh>
    <phoneticPr fontId="1"/>
  </si>
  <si>
    <t>400円</t>
    <rPh sb="3" eb="4">
      <t>エン</t>
    </rPh>
    <phoneticPr fontId="1"/>
  </si>
  <si>
    <t>600円</t>
    <rPh sb="3" eb="4">
      <t>エン</t>
    </rPh>
    <phoneticPr fontId="1"/>
  </si>
  <si>
    <t>200円</t>
    <rPh sb="3" eb="4">
      <t>エン</t>
    </rPh>
    <phoneticPr fontId="1"/>
  </si>
  <si>
    <t>バナナ価格は200円（税込み）</t>
    <rPh sb="3" eb="5">
      <t>カカク</t>
    </rPh>
    <rPh sb="9" eb="10">
      <t>エン</t>
    </rPh>
    <rPh sb="11" eb="13">
      <t>ゼイコ</t>
    </rPh>
    <phoneticPr fontId="1"/>
  </si>
  <si>
    <t>山田太一　　様</t>
    <rPh sb="0" eb="2">
      <t>ヤマダ</t>
    </rPh>
    <rPh sb="2" eb="4">
      <t>タイチ</t>
    </rPh>
    <rPh sb="6" eb="7">
      <t>サマ</t>
    </rPh>
    <phoneticPr fontId="1"/>
  </si>
  <si>
    <t>森本 慎太郎　様</t>
    <rPh sb="0" eb="2">
      <t>モリモト</t>
    </rPh>
    <rPh sb="3" eb="6">
      <t>シンタロウ</t>
    </rPh>
    <rPh sb="7" eb="8">
      <t>サマ</t>
    </rPh>
    <phoneticPr fontId="1"/>
  </si>
  <si>
    <t>島田 紀子　　　　様</t>
    <rPh sb="0" eb="2">
      <t>シマダ</t>
    </rPh>
    <rPh sb="3" eb="5">
      <t>ノリコ</t>
    </rPh>
    <rPh sb="9" eb="10">
      <t>サマ</t>
    </rPh>
    <phoneticPr fontId="1"/>
  </si>
  <si>
    <t>今田 泰典様</t>
    <rPh sb="0" eb="2">
      <t>イマダ</t>
    </rPh>
    <rPh sb="3" eb="5">
      <t>ヤスノリ</t>
    </rPh>
    <rPh sb="5" eb="6">
      <t>サマ</t>
    </rPh>
    <phoneticPr fontId="1"/>
  </si>
  <si>
    <t>山田 花子　様</t>
    <rPh sb="0" eb="2">
      <t>ヤマダ</t>
    </rPh>
    <rPh sb="3" eb="5">
      <t>ハナコ</t>
    </rPh>
    <rPh sb="6" eb="7">
      <t>サマ</t>
    </rPh>
    <phoneticPr fontId="1"/>
  </si>
  <si>
    <t>性別</t>
    <rPh sb="0" eb="2">
      <t>セイベツ</t>
    </rPh>
    <phoneticPr fontId="1"/>
  </si>
  <si>
    <t>男</t>
    <rPh sb="0" eb="1">
      <t>オトコ</t>
    </rPh>
    <phoneticPr fontId="1"/>
  </si>
  <si>
    <t>女</t>
    <rPh sb="0" eb="1">
      <t>オンナ</t>
    </rPh>
    <phoneticPr fontId="1"/>
  </si>
  <si>
    <t>学歴</t>
    <rPh sb="0" eb="2">
      <t>ガクレキ</t>
    </rPh>
    <phoneticPr fontId="1"/>
  </si>
  <si>
    <t>高卒</t>
    <rPh sb="0" eb="2">
      <t>コウソツ</t>
    </rPh>
    <phoneticPr fontId="1"/>
  </si>
  <si>
    <t>大卒</t>
    <rPh sb="0" eb="2">
      <t>ダイソツ</t>
    </rPh>
    <phoneticPr fontId="1"/>
  </si>
  <si>
    <t>点数</t>
    <rPh sb="0" eb="2">
      <t>テンスウ</t>
    </rPh>
    <phoneticPr fontId="1"/>
  </si>
  <si>
    <t>氏名</t>
    <rPh sb="0" eb="2">
      <t>シメイ</t>
    </rPh>
    <phoneticPr fontId="1"/>
  </si>
  <si>
    <t>山田太一　　</t>
    <rPh sb="0" eb="2">
      <t>ヤマダ</t>
    </rPh>
    <rPh sb="2" eb="4">
      <t>タイチ</t>
    </rPh>
    <phoneticPr fontId="1"/>
  </si>
  <si>
    <t>森本 慎太郎　</t>
    <rPh sb="0" eb="2">
      <t>モリモト</t>
    </rPh>
    <rPh sb="3" eb="6">
      <t>シンタロウ</t>
    </rPh>
    <phoneticPr fontId="1"/>
  </si>
  <si>
    <t>島田 紀子　　　　</t>
    <rPh sb="0" eb="2">
      <t>シマダ</t>
    </rPh>
    <rPh sb="3" eb="5">
      <t>ノリコ</t>
    </rPh>
    <phoneticPr fontId="1"/>
  </si>
  <si>
    <t>今田 泰典</t>
    <rPh sb="0" eb="2">
      <t>イマダ</t>
    </rPh>
    <rPh sb="3" eb="5">
      <t>ヤスノリ</t>
    </rPh>
    <phoneticPr fontId="1"/>
  </si>
  <si>
    <t>山田 花子　</t>
    <rPh sb="0" eb="2">
      <t>ヤマダ</t>
    </rPh>
    <rPh sb="3" eb="5">
      <t>ハナコ</t>
    </rPh>
    <phoneticPr fontId="1"/>
  </si>
  <si>
    <t>Ctrl＋１</t>
    <phoneticPr fontId="1"/>
  </si>
  <si>
    <t>男性</t>
    <phoneticPr fontId="1"/>
  </si>
  <si>
    <t>置き換え</t>
    <rPh sb="0" eb="1">
      <t>オ</t>
    </rPh>
    <rPh sb="2" eb="3">
      <t>カ</t>
    </rPh>
    <phoneticPr fontId="1"/>
  </si>
  <si>
    <t>Ctrl＋H</t>
    <phoneticPr fontId="1"/>
  </si>
  <si>
    <t>女性</t>
    <phoneticPr fontId="1"/>
  </si>
  <si>
    <t>Alt＋　↓</t>
    <phoneticPr fontId="1"/>
  </si>
  <si>
    <t>Ctrl＋エンター</t>
    <phoneticPr fontId="1"/>
  </si>
  <si>
    <t>斎藤　朱美</t>
    <rPh sb="0" eb="2">
      <t>さいとう</t>
    </rPh>
    <rPh sb="3" eb="5">
      <t>あけみ</t>
    </rPh>
    <phoneticPr fontId="2" type="Hiragana" alignment="center"/>
  </si>
  <si>
    <t>阿部　奈津美</t>
    <rPh sb="0" eb="2">
      <t>あべ</t>
    </rPh>
    <rPh sb="3" eb="6">
      <t>なつみ</t>
    </rPh>
    <phoneticPr fontId="2" type="Hiragana" alignment="center"/>
  </si>
  <si>
    <t>有馬　るり子</t>
    <rPh sb="0" eb="2">
      <t>ありま</t>
    </rPh>
    <rPh sb="5" eb="6">
      <t>こ</t>
    </rPh>
    <phoneticPr fontId="2" type="Hiragana" alignment="center"/>
  </si>
  <si>
    <t>佐々木　洋子</t>
    <rPh sb="0" eb="3">
      <t>ささき</t>
    </rPh>
    <rPh sb="4" eb="6">
      <t>ようこ</t>
    </rPh>
    <phoneticPr fontId="2" type="Hiragana" alignment="center"/>
  </si>
  <si>
    <t>安藤　良子</t>
    <rPh sb="0" eb="2">
      <t>あんどう</t>
    </rPh>
    <rPh sb="3" eb="5">
      <t>りょうこ</t>
    </rPh>
    <phoneticPr fontId="2" type="Hiragana" alignment="center"/>
  </si>
  <si>
    <t>飯山　正夫</t>
    <rPh sb="0" eb="2">
      <t>いいやま</t>
    </rPh>
    <rPh sb="3" eb="5">
      <t>まさお</t>
    </rPh>
    <phoneticPr fontId="2" type="Hiragana" alignment="center"/>
  </si>
  <si>
    <t>安西　奈津美</t>
    <rPh sb="0" eb="2">
      <t>あんざい</t>
    </rPh>
    <rPh sb="3" eb="6">
      <t>なつみ</t>
    </rPh>
    <phoneticPr fontId="2" type="Hiragana" alignment="center"/>
  </si>
  <si>
    <t>伊藤　京子</t>
    <rPh sb="0" eb="2">
      <t>いとう</t>
    </rPh>
    <rPh sb="3" eb="5">
      <t>きょうこ</t>
    </rPh>
    <phoneticPr fontId="2" type="Hiragana" alignment="center"/>
  </si>
  <si>
    <t>安部　妙子</t>
    <rPh sb="0" eb="2">
      <t>あべ</t>
    </rPh>
    <rPh sb="3" eb="5">
      <t>たえこ</t>
    </rPh>
    <phoneticPr fontId="2" type="Hiragana" alignment="center"/>
  </si>
  <si>
    <t>畑　太郎</t>
    <rPh sb="0" eb="1">
      <t>はたけ</t>
    </rPh>
    <rPh sb="2" eb="4">
      <t>たろう</t>
    </rPh>
    <phoneticPr fontId="2" type="Hiragana" alignment="center"/>
  </si>
  <si>
    <t>Ctrl＋￥</t>
    <phoneticPr fontId="1"/>
  </si>
  <si>
    <t>顧客名</t>
    <rPh sb="0" eb="2">
      <t>コキャク</t>
    </rPh>
    <rPh sb="2" eb="3">
      <t>メイ</t>
    </rPh>
    <phoneticPr fontId="1"/>
  </si>
  <si>
    <t>No.</t>
    <phoneticPr fontId="1"/>
  </si>
  <si>
    <t>１秒でデータの比較</t>
    <rPh sb="1" eb="2">
      <t>ビョウ</t>
    </rPh>
    <rPh sb="7" eb="9">
      <t>ヒカク</t>
    </rPh>
    <phoneticPr fontId="1"/>
  </si>
  <si>
    <t>１月</t>
    <rPh sb="1" eb="2">
      <t>ツキ</t>
    </rPh>
    <phoneticPr fontId="1"/>
  </si>
  <si>
    <t>２月</t>
    <rPh sb="1" eb="2">
      <t>ツキ</t>
    </rPh>
    <phoneticPr fontId="1"/>
  </si>
  <si>
    <t>配置</t>
    <rPh sb="0" eb="2">
      <t>ハイチ</t>
    </rPh>
    <phoneticPr fontId="1"/>
  </si>
  <si>
    <t>縮小して全体を表示</t>
    <rPh sb="0" eb="2">
      <t>シュクショウ</t>
    </rPh>
    <rPh sb="4" eb="6">
      <t>ゼンタイ</t>
    </rPh>
    <rPh sb="7" eb="9">
      <t>ヒョウジ</t>
    </rPh>
    <phoneticPr fontId="1"/>
  </si>
  <si>
    <t>さよなら＃＃＃</t>
    <phoneticPr fontId="1"/>
  </si>
  <si>
    <t>１組</t>
    <rPh sb="1" eb="2">
      <t>クミ</t>
    </rPh>
    <phoneticPr fontId="1"/>
  </si>
  <si>
    <t>２組</t>
    <rPh sb="1" eb="2">
      <t>クミ</t>
    </rPh>
    <phoneticPr fontId="1"/>
  </si>
  <si>
    <t>３組</t>
    <rPh sb="1" eb="2">
      <t>クミ</t>
    </rPh>
    <phoneticPr fontId="1"/>
  </si>
  <si>
    <t>　　　月
クラス</t>
    <rPh sb="3" eb="4">
      <t>ツキ</t>
    </rPh>
    <phoneticPr fontId="1"/>
  </si>
  <si>
    <t>プルダウンメニュー</t>
    <phoneticPr fontId="1"/>
  </si>
  <si>
    <t>一括入力</t>
    <rPh sb="0" eb="2">
      <t>イッカツ</t>
    </rPh>
    <rPh sb="2" eb="4">
      <t>ニュウリョク</t>
    </rPh>
    <phoneticPr fontId="1"/>
  </si>
  <si>
    <t>様を右端に</t>
    <rPh sb="0" eb="1">
      <t>サマ</t>
    </rPh>
    <rPh sb="2" eb="4">
      <t>ミギハシ</t>
    </rPh>
    <phoneticPr fontId="1"/>
  </si>
  <si>
    <t>②</t>
    <phoneticPr fontId="1"/>
  </si>
  <si>
    <t>③</t>
    <phoneticPr fontId="1"/>
  </si>
  <si>
    <t>④</t>
    <phoneticPr fontId="1"/>
  </si>
  <si>
    <t>⑤</t>
    <phoneticPr fontId="1"/>
  </si>
  <si>
    <t>Shift＋Alt＋ ↑</t>
    <phoneticPr fontId="1"/>
  </si>
  <si>
    <t>⑥</t>
    <phoneticPr fontId="1"/>
  </si>
  <si>
    <t>⑦</t>
    <phoneticPr fontId="1"/>
  </si>
  <si>
    <t>ふりがな</t>
    <phoneticPr fontId="1"/>
  </si>
  <si>
    <t>⑧</t>
    <phoneticPr fontId="1"/>
  </si>
  <si>
    <t>⑨</t>
    <phoneticPr fontId="1"/>
  </si>
  <si>
    <t>セルを見やすくする</t>
    <rPh sb="3" eb="4">
      <t>ミ</t>
    </rPh>
    <phoneticPr fontId="1"/>
  </si>
  <si>
    <t>⑩</t>
    <phoneticPr fontId="1"/>
  </si>
  <si>
    <t>一発計算</t>
    <rPh sb="0" eb="2">
      <t>イッパツ</t>
    </rPh>
    <rPh sb="2" eb="4">
      <t>ケイサン</t>
    </rPh>
    <phoneticPr fontId="1"/>
  </si>
  <si>
    <t>Shift＋Alt＋  ＝</t>
    <phoneticPr fontId="1"/>
  </si>
  <si>
    <t>⑪</t>
    <phoneticPr fontId="1"/>
  </si>
  <si>
    <t>表の左上の活用</t>
    <rPh sb="0" eb="1">
      <t>ヒョウ</t>
    </rPh>
    <rPh sb="2" eb="4">
      <t>ヒダリウエ</t>
    </rPh>
    <rPh sb="5" eb="7">
      <t>カツヨウ</t>
    </rPh>
    <phoneticPr fontId="1"/>
  </si>
  <si>
    <t>罫線</t>
    <rPh sb="0" eb="2">
      <t>ケイセン</t>
    </rPh>
    <phoneticPr fontId="1"/>
  </si>
  <si>
    <t>Alt＋エンター</t>
    <phoneticPr fontId="1"/>
  </si>
  <si>
    <t>社長</t>
    <rPh sb="0" eb="2">
      <t>シャチョウ</t>
    </rPh>
    <phoneticPr fontId="1"/>
  </si>
  <si>
    <t>部長</t>
    <rPh sb="0" eb="2">
      <t>ブチョウ</t>
    </rPh>
    <phoneticPr fontId="1"/>
  </si>
  <si>
    <t>課長</t>
    <rPh sb="0" eb="2">
      <t>カチョウ</t>
    </rPh>
    <phoneticPr fontId="1"/>
  </si>
  <si>
    <t>①</t>
    <phoneticPr fontId="1"/>
  </si>
  <si>
    <t>Alt→W→F→F</t>
    <phoneticPr fontId="1"/>
  </si>
  <si>
    <t>セルが崩れないようにする</t>
    <rPh sb="3" eb="4">
      <t>クズ</t>
    </rPh>
    <phoneticPr fontId="1"/>
  </si>
  <si>
    <t>Ctrl＋クリック</t>
    <phoneticPr fontId="1"/>
  </si>
  <si>
    <t>範囲指定</t>
    <rPh sb="0" eb="2">
      <t>ハンイ</t>
    </rPh>
    <rPh sb="2" eb="4">
      <t>シテイ</t>
    </rPh>
    <phoneticPr fontId="1"/>
  </si>
  <si>
    <t>Ctrl＋C</t>
    <phoneticPr fontId="1"/>
  </si>
  <si>
    <t>Ctrl＋V</t>
    <phoneticPr fontId="1"/>
  </si>
  <si>
    <t>Ctrl→ I</t>
    <phoneticPr fontId="1"/>
  </si>
  <si>
    <t>フラッシュフィル</t>
    <phoneticPr fontId="1"/>
  </si>
  <si>
    <t>Ctrl＋E</t>
    <phoneticPr fontId="1"/>
  </si>
  <si>
    <t>住所録</t>
    <rPh sb="0" eb="3">
      <t>ジュウショロク</t>
    </rPh>
    <phoneticPr fontId="1"/>
  </si>
  <si>
    <t>練習用</t>
    <rPh sb="0" eb="3">
      <t>レンシュウヨウ</t>
    </rPh>
    <phoneticPr fontId="1"/>
  </si>
  <si>
    <t>番号</t>
    <rPh sb="0" eb="2">
      <t>バンゴウ</t>
    </rPh>
    <phoneticPr fontId="1"/>
  </si>
  <si>
    <t>氏　名　</t>
    <rPh sb="0" eb="1">
      <t>シ</t>
    </rPh>
    <rPh sb="2" eb="3">
      <t>メイ</t>
    </rPh>
    <phoneticPr fontId="11"/>
  </si>
  <si>
    <t>性別</t>
    <rPh sb="0" eb="2">
      <t>セイベツ</t>
    </rPh>
    <phoneticPr fontId="11"/>
  </si>
  <si>
    <t>郵便番号</t>
    <rPh sb="0" eb="4">
      <t>ユウビンバンゴウ</t>
    </rPh>
    <phoneticPr fontId="11"/>
  </si>
  <si>
    <t>住所</t>
    <rPh sb="0" eb="1">
      <t>ジュウ</t>
    </rPh>
    <rPh sb="1" eb="2">
      <t>ショ</t>
    </rPh>
    <phoneticPr fontId="11"/>
  </si>
  <si>
    <t>電話番号</t>
    <rPh sb="0" eb="2">
      <t>デンワ</t>
    </rPh>
    <rPh sb="2" eb="4">
      <t>バンゴウ</t>
    </rPh>
    <phoneticPr fontId="1"/>
  </si>
  <si>
    <t>FAX番号</t>
    <rPh sb="3" eb="5">
      <t>バンゴウ</t>
    </rPh>
    <phoneticPr fontId="1"/>
  </si>
  <si>
    <t>講座参加</t>
    <rPh sb="0" eb="2">
      <t>コウザ</t>
    </rPh>
    <rPh sb="2" eb="4">
      <t>サンカ</t>
    </rPh>
    <phoneticPr fontId="11"/>
  </si>
  <si>
    <t>生年月日</t>
    <rPh sb="0" eb="2">
      <t>セイネン</t>
    </rPh>
    <rPh sb="2" eb="4">
      <t>ガッピ</t>
    </rPh>
    <phoneticPr fontId="1"/>
  </si>
  <si>
    <t>年齢</t>
    <rPh sb="0" eb="2">
      <t>ネンレイ</t>
    </rPh>
    <phoneticPr fontId="1"/>
  </si>
  <si>
    <t>女</t>
    <rPh sb="0" eb="1">
      <t>オンナ</t>
    </rPh>
    <phoneticPr fontId="10"/>
  </si>
  <si>
    <t>埼玉県川口市並木3-63</t>
  </si>
  <si>
    <t>048-935-7777</t>
  </si>
  <si>
    <t>048-935-7778</t>
  </si>
  <si>
    <t>神奈川県横浜市泉区池の谷36-6</t>
  </si>
  <si>
    <t>044-879-3333</t>
  </si>
  <si>
    <t>044-879-3334</t>
  </si>
  <si>
    <t>○</t>
    <phoneticPr fontId="11"/>
  </si>
  <si>
    <t>埼玉県越谷市赤山町6-6</t>
  </si>
  <si>
    <t>048-924-6666</t>
  </si>
  <si>
    <t>048-924-6667</t>
  </si>
  <si>
    <t>千葉県松戸市根本763</t>
  </si>
  <si>
    <t>046-532-5555</t>
    <phoneticPr fontId="1"/>
  </si>
  <si>
    <t>046-532-5556</t>
    <phoneticPr fontId="1"/>
  </si>
  <si>
    <t>埼玉県川口市飯原町6-9</t>
  </si>
  <si>
    <t>048-923-6666</t>
  </si>
  <si>
    <t>男</t>
    <rPh sb="0" eb="1">
      <t>オトコ</t>
    </rPh>
    <phoneticPr fontId="10"/>
  </si>
  <si>
    <t>千葉県松戸市新松戸9-9</t>
  </si>
  <si>
    <t>047-456-8080</t>
    <phoneticPr fontId="1"/>
  </si>
  <si>
    <t>047-456-8081</t>
    <phoneticPr fontId="1"/>
  </si>
  <si>
    <t>埼玉県川口市新井町6-3</t>
  </si>
  <si>
    <t>048-943-6978</t>
  </si>
  <si>
    <t>神奈川県横浜市泉区緑園4-6</t>
  </si>
  <si>
    <t>044-879-3336</t>
  </si>
  <si>
    <t>千葉県成田市新町4-9</t>
  </si>
  <si>
    <t>046-553-6677</t>
    <phoneticPr fontId="1"/>
  </si>
  <si>
    <t>浅井　啓介</t>
    <rPh sb="0" eb="2">
      <t>あさい</t>
    </rPh>
    <rPh sb="3" eb="5">
      <t>けいすけ</t>
    </rPh>
    <phoneticPr fontId="2" type="Hiragana" alignment="center"/>
  </si>
  <si>
    <t>埼玉県草加市西町6436ｰ9</t>
  </si>
  <si>
    <t>048-924-9000</t>
  </si>
  <si>
    <t>埼玉県三郷市三郷東町4-3-6</t>
  </si>
  <si>
    <t>048-435-1111</t>
  </si>
  <si>
    <t>048-435-1112</t>
  </si>
  <si>
    <t>小田　幹夫</t>
    <rPh sb="0" eb="2">
      <t>おだ</t>
    </rPh>
    <rPh sb="3" eb="5">
      <t>みきお</t>
    </rPh>
    <phoneticPr fontId="2" type="Hiragana" alignment="center"/>
  </si>
  <si>
    <t>埼玉県草加市青柳6467-9</t>
  </si>
  <si>
    <t>048-441-5551</t>
  </si>
  <si>
    <t>048-442-5554</t>
  </si>
  <si>
    <t>樫山　鉄也</t>
    <rPh sb="0" eb="2">
      <t>かしやま</t>
    </rPh>
    <rPh sb="3" eb="5">
      <t>てつや</t>
    </rPh>
    <phoneticPr fontId="2" type="Hiragana" alignment="center"/>
  </si>
  <si>
    <t>千葉県市川市福栄3-6</t>
  </si>
  <si>
    <t>047-435-0001</t>
    <phoneticPr fontId="1"/>
  </si>
  <si>
    <t>047-435-8002</t>
    <phoneticPr fontId="1"/>
  </si>
  <si>
    <t>北澤　保子</t>
    <rPh sb="0" eb="2">
      <t>きたざわ</t>
    </rPh>
    <rPh sb="3" eb="5">
      <t>やすこ</t>
    </rPh>
    <phoneticPr fontId="2" type="Hiragana" alignment="center"/>
  </si>
  <si>
    <t>神奈川県川崎市中原区新丸子東4</t>
  </si>
  <si>
    <t>046-200-6800</t>
    <phoneticPr fontId="1"/>
  </si>
  <si>
    <t>河合　喜久子</t>
    <rPh sb="0" eb="2">
      <t>かわい</t>
    </rPh>
    <rPh sb="3" eb="6">
      <t>きくこ</t>
    </rPh>
    <phoneticPr fontId="2" type="Hiragana" alignment="center"/>
  </si>
  <si>
    <t>埼玉県草加市苗塚町63-7</t>
  </si>
  <si>
    <t>048-777-0002</t>
  </si>
  <si>
    <t>048-777-0003</t>
  </si>
  <si>
    <t>川上　誠</t>
    <rPh sb="0" eb="2">
      <t>かわかみ</t>
    </rPh>
    <rPh sb="3" eb="4">
      <t>まこと</t>
    </rPh>
    <phoneticPr fontId="2" type="Hiragana" alignment="center"/>
  </si>
  <si>
    <t>埼玉県さいたま市大門町4-4</t>
  </si>
  <si>
    <t>048-123-4466</t>
  </si>
  <si>
    <t>加納　俊夫</t>
    <rPh sb="0" eb="2">
      <t>かのう</t>
    </rPh>
    <rPh sb="3" eb="5">
      <t>としお</t>
    </rPh>
    <phoneticPr fontId="2" type="Hiragana" alignment="center"/>
  </si>
  <si>
    <t>埼玉県春日部市中央439</t>
  </si>
  <si>
    <t>048-443-2266</t>
  </si>
  <si>
    <t>千田　太郎</t>
    <rPh sb="0" eb="2">
      <t>せんだ</t>
    </rPh>
    <rPh sb="3" eb="5">
      <t>たろう</t>
    </rPh>
    <phoneticPr fontId="2" type="Hiragana" alignment="center"/>
  </si>
  <si>
    <t>埼玉県川口市並木元町43-6</t>
  </si>
  <si>
    <t>048-456-7891</t>
  </si>
  <si>
    <t>倉本　元</t>
    <rPh sb="0" eb="2">
      <t>くらもと</t>
    </rPh>
    <rPh sb="3" eb="4">
      <t>はじめ</t>
    </rPh>
    <phoneticPr fontId="2" type="Hiragana" alignment="center"/>
  </si>
  <si>
    <t>千葉県市川市高谷新町793</t>
  </si>
  <si>
    <t>046-554-4443</t>
    <phoneticPr fontId="1"/>
  </si>
  <si>
    <t>小泉　光惠</t>
    <rPh sb="0" eb="2">
      <t>こいずみ</t>
    </rPh>
    <rPh sb="3" eb="5">
      <t>みつえ</t>
    </rPh>
    <phoneticPr fontId="2" type="Hiragana" alignment="center"/>
  </si>
  <si>
    <t>茨城県取手市取手3-6</t>
  </si>
  <si>
    <t>029-234-0002</t>
    <phoneticPr fontId="1"/>
  </si>
  <si>
    <t>田中　義男</t>
    <rPh sb="0" eb="2">
      <t>たなか</t>
    </rPh>
    <rPh sb="3" eb="5">
      <t>よしお</t>
    </rPh>
    <phoneticPr fontId="2" type="Hiragana" alignment="center"/>
  </si>
  <si>
    <t>埼玉県三郷市茂田井746</t>
  </si>
  <si>
    <t>048-235-6798</t>
  </si>
  <si>
    <t>今野　守男</t>
    <rPh sb="0" eb="2">
      <t>こんの</t>
    </rPh>
    <rPh sb="3" eb="5">
      <t>もりお</t>
    </rPh>
    <phoneticPr fontId="2" type="Hiragana" alignment="center"/>
  </si>
  <si>
    <t>埼玉県川口市並木464</t>
  </si>
  <si>
    <t>048-342-0019</t>
  </si>
  <si>
    <t>上野　一雄</t>
    <rPh sb="0" eb="2">
      <t>うえの</t>
    </rPh>
    <rPh sb="3" eb="5">
      <t>かずお</t>
    </rPh>
    <phoneticPr fontId="2" type="Hiragana" alignment="center"/>
  </si>
  <si>
    <t>埼玉県春日部市八木崎町4-4</t>
  </si>
  <si>
    <t>048-556-7986</t>
  </si>
  <si>
    <t>高野　義男</t>
    <rPh sb="0" eb="2">
      <t>たかの</t>
    </rPh>
    <rPh sb="3" eb="5">
      <t>よしお</t>
    </rPh>
    <phoneticPr fontId="2" type="Hiragana" alignment="center"/>
  </si>
  <si>
    <t>埼玉県草加市谷塚上町4-9</t>
  </si>
  <si>
    <t>048-777-1010</t>
  </si>
  <si>
    <t>048-777-1011</t>
  </si>
  <si>
    <t>羽田　則夫</t>
    <rPh sb="0" eb="2">
      <t>はねだ</t>
    </rPh>
    <rPh sb="3" eb="5">
      <t>のりお</t>
    </rPh>
    <phoneticPr fontId="2" type="Hiragana" alignment="center"/>
  </si>
  <si>
    <t>埼玉県越谷市南越谷4-4</t>
  </si>
  <si>
    <t>048-235-6644</t>
  </si>
  <si>
    <t>佐藤　礼子</t>
    <rPh sb="0" eb="2">
      <t>さとう</t>
    </rPh>
    <rPh sb="3" eb="4">
      <t>れい</t>
    </rPh>
    <rPh sb="4" eb="5">
      <t>こ</t>
    </rPh>
    <phoneticPr fontId="2" type="Hiragana" alignment="center"/>
  </si>
  <si>
    <t>埼玉県越谷市蒲生旭町663-9</t>
  </si>
  <si>
    <t>048-256-9988</t>
  </si>
  <si>
    <t>佐野　尚美</t>
    <rPh sb="0" eb="2">
      <t>さの</t>
    </rPh>
    <rPh sb="3" eb="5">
      <t>なおみ</t>
    </rPh>
    <phoneticPr fontId="2" type="Hiragana" alignment="center"/>
  </si>
  <si>
    <t>千葉県柏市今谷上町6-609</t>
  </si>
  <si>
    <t>043-257-2301</t>
    <phoneticPr fontId="1"/>
  </si>
  <si>
    <t>046-257-2301</t>
    <phoneticPr fontId="1"/>
  </si>
  <si>
    <t>澤田　辰彦</t>
    <rPh sb="0" eb="2">
      <t>さわだ</t>
    </rPh>
    <rPh sb="3" eb="5">
      <t>たつひこ</t>
    </rPh>
    <phoneticPr fontId="2" type="Hiragana" alignment="center"/>
  </si>
  <si>
    <t>千葉県松戸市緑ヶ丘6-4-3</t>
  </si>
  <si>
    <t>043-401-8000</t>
    <phoneticPr fontId="1"/>
  </si>
  <si>
    <t>鈴木　京子</t>
    <rPh sb="0" eb="2">
      <t>すずき</t>
    </rPh>
    <rPh sb="3" eb="5">
      <t>きょうこ</t>
    </rPh>
    <phoneticPr fontId="2" type="Hiragana" alignment="center"/>
  </si>
  <si>
    <t>茨城県取手市東6-3-3</t>
  </si>
  <si>
    <t>027-235-6661</t>
    <phoneticPr fontId="1"/>
  </si>
  <si>
    <t>小林　良子</t>
    <rPh sb="0" eb="2">
      <t>こばやし</t>
    </rPh>
    <rPh sb="3" eb="5">
      <t>りょうこ</t>
    </rPh>
    <phoneticPr fontId="2" type="Hiragana" alignment="center"/>
  </si>
  <si>
    <t>兵庫県神戸市中央区八幡通336</t>
  </si>
  <si>
    <t>078-854-0008</t>
  </si>
  <si>
    <t>大門　次郎</t>
    <rPh sb="0" eb="2">
      <t>だいもん</t>
    </rPh>
    <rPh sb="3" eb="5">
      <t>じろう</t>
    </rPh>
    <phoneticPr fontId="2" type="Hiragana" alignment="center"/>
  </si>
  <si>
    <t>千葉県松戸市根本436-4</t>
  </si>
  <si>
    <t>046-332-1133</t>
    <phoneticPr fontId="1"/>
  </si>
  <si>
    <t>塩野谷　喜美江</t>
    <rPh sb="0" eb="3">
      <t>しおのや</t>
    </rPh>
    <rPh sb="4" eb="7">
      <t>きみえ</t>
    </rPh>
    <phoneticPr fontId="2" type="Hiragana" alignment="center"/>
  </si>
  <si>
    <t>埼玉県越谷市東町794</t>
  </si>
  <si>
    <t>048-823-0001</t>
  </si>
  <si>
    <t>田中　秀樹</t>
    <rPh sb="0" eb="2">
      <t>たなか</t>
    </rPh>
    <rPh sb="3" eb="5">
      <t>ひでき</t>
    </rPh>
    <phoneticPr fontId="2" type="Hiragana" alignment="center"/>
  </si>
  <si>
    <t>兵庫県神戸市中央区磯辺通6-3</t>
  </si>
  <si>
    <t>078-854-0002</t>
  </si>
  <si>
    <t>078-854-0003</t>
  </si>
  <si>
    <t>高橋　美恵子</t>
    <rPh sb="0" eb="2">
      <t>たかはし</t>
    </rPh>
    <rPh sb="3" eb="6">
      <t>みえこ</t>
    </rPh>
    <phoneticPr fontId="2" type="Hiragana" alignment="center"/>
  </si>
  <si>
    <t>兵庫県神戸市中央区浜辺通6637</t>
  </si>
  <si>
    <t>078-854-0004</t>
  </si>
  <si>
    <t>078-854-0005</t>
  </si>
  <si>
    <t>田中　正司</t>
    <rPh sb="0" eb="2">
      <t>たなか</t>
    </rPh>
    <rPh sb="3" eb="5">
      <t>しょうじ</t>
    </rPh>
    <phoneticPr fontId="2" type="Hiragana" alignment="center"/>
  </si>
  <si>
    <t>埼玉県草加市谷塚仲町4763</t>
  </si>
  <si>
    <t>048-222-4444</t>
  </si>
  <si>
    <t>保居　美和子</t>
    <rPh sb="0" eb="1">
      <t>やす</t>
    </rPh>
    <rPh sb="1" eb="2">
      <t>い</t>
    </rPh>
    <rPh sb="3" eb="6">
      <t>みわこ</t>
    </rPh>
    <phoneticPr fontId="2" type="Hiragana" alignment="center"/>
  </si>
  <si>
    <t>埼玉県さいたま市大宮仲町4-4</t>
  </si>
  <si>
    <t>048-630-7001</t>
  </si>
  <si>
    <t>北島　祐三</t>
    <rPh sb="0" eb="2">
      <t>きたじま</t>
    </rPh>
    <rPh sb="3" eb="5">
      <t>ゆうぞう</t>
    </rPh>
    <phoneticPr fontId="2" type="Hiragana" alignment="center"/>
  </si>
  <si>
    <t>千葉県成田市花崎町344</t>
  </si>
  <si>
    <t>047-435-0040</t>
    <phoneticPr fontId="1"/>
  </si>
  <si>
    <t>山田　章</t>
    <rPh sb="0" eb="2">
      <t>やまだ</t>
    </rPh>
    <rPh sb="3" eb="4">
      <t>あきら</t>
    </rPh>
    <phoneticPr fontId="2" type="Hiragana" alignment="center"/>
  </si>
  <si>
    <t>神奈川県横浜市泉区4-3</t>
  </si>
  <si>
    <t>044-254-0022</t>
  </si>
  <si>
    <t>048-254-0021</t>
  </si>
  <si>
    <t>永島　善之</t>
    <rPh sb="0" eb="2">
      <t>ながしま</t>
    </rPh>
    <rPh sb="3" eb="5">
      <t>よしゆき</t>
    </rPh>
    <phoneticPr fontId="2" type="Hiragana" alignment="center"/>
  </si>
  <si>
    <t>茨城県土浦市港町464</t>
  </si>
  <si>
    <t>027-771-2030</t>
    <phoneticPr fontId="1"/>
  </si>
  <si>
    <t>中村　和久</t>
    <rPh sb="0" eb="2">
      <t>なかむら</t>
    </rPh>
    <rPh sb="3" eb="5">
      <t>かずひさ</t>
    </rPh>
    <phoneticPr fontId="2" type="Hiragana" alignment="center"/>
  </si>
  <si>
    <t>埼玉県越谷市南越谷6-6</t>
  </si>
  <si>
    <t>047-855-4001</t>
    <phoneticPr fontId="1"/>
  </si>
  <si>
    <t>渡辺　美奈子</t>
    <rPh sb="0" eb="2">
      <t>わたなべ</t>
    </rPh>
    <rPh sb="3" eb="6">
      <t>みなこ</t>
    </rPh>
    <phoneticPr fontId="2" type="Hiragana" alignment="center"/>
  </si>
  <si>
    <t>埼玉県草加市両新田東町634</t>
  </si>
  <si>
    <t>048-552-3344</t>
  </si>
  <si>
    <t>濱田　雅和</t>
    <rPh sb="0" eb="2">
      <t>はまだ</t>
    </rPh>
    <rPh sb="3" eb="5">
      <t>まさかず</t>
    </rPh>
    <phoneticPr fontId="2" type="Hiragana" alignment="center"/>
  </si>
  <si>
    <t>神奈川県横浜市港北区新横浜346</t>
  </si>
  <si>
    <t>044-600-5800</t>
  </si>
  <si>
    <t>044-600-58001</t>
  </si>
  <si>
    <t>福島　幸一</t>
    <rPh sb="0" eb="2">
      <t>ふくしま</t>
    </rPh>
    <rPh sb="3" eb="5">
      <t>こういち</t>
    </rPh>
    <phoneticPr fontId="2" type="Hiragana" alignment="center"/>
  </si>
  <si>
    <t>埼玉県越谷市大澤西6-3-6</t>
  </si>
  <si>
    <t>048-221-3303</t>
  </si>
  <si>
    <t>048-221-3304</t>
  </si>
  <si>
    <t>和田　良助</t>
    <rPh sb="0" eb="2">
      <t>わだ</t>
    </rPh>
    <rPh sb="3" eb="5">
      <t>りょうすけ</t>
    </rPh>
    <phoneticPr fontId="2" type="Hiragana" alignment="center"/>
  </si>
  <si>
    <t>埼玉県春日部市赤沼993</t>
  </si>
  <si>
    <t>048-342-0026</t>
  </si>
  <si>
    <t>安田　則夫</t>
    <rPh sb="0" eb="2">
      <t>やすだ</t>
    </rPh>
    <rPh sb="3" eb="5">
      <t>のりお</t>
    </rPh>
    <phoneticPr fontId="2" type="Hiragana" alignment="center"/>
  </si>
  <si>
    <t>埼玉県越谷市赤山町434-46</t>
  </si>
  <si>
    <t>山本　博美</t>
    <rPh sb="0" eb="2">
      <t>やまもと</t>
    </rPh>
    <rPh sb="3" eb="5">
      <t>ひろみ</t>
    </rPh>
    <phoneticPr fontId="2" type="Hiragana" alignment="center"/>
  </si>
  <si>
    <t>埼玉県越谷市小曽川36-43-6</t>
  </si>
  <si>
    <t>048-536-2222</t>
  </si>
  <si>
    <t>048-536-2223</t>
  </si>
  <si>
    <t>山田　次郎</t>
    <rPh sb="0" eb="2">
      <t>やまだ</t>
    </rPh>
    <rPh sb="3" eb="5">
      <t>じろう</t>
    </rPh>
    <phoneticPr fontId="2" type="Hiragana" alignment="center"/>
  </si>
  <si>
    <t>埼玉県川越市古谷上4-9</t>
  </si>
  <si>
    <t>048-675-1234</t>
  </si>
  <si>
    <t>048-675-1235</t>
  </si>
  <si>
    <t>田山　一雄</t>
    <rPh sb="0" eb="2">
      <t>たやま</t>
    </rPh>
    <rPh sb="3" eb="5">
      <t>かずお</t>
    </rPh>
    <phoneticPr fontId="2" type="Hiragana" alignment="center"/>
  </si>
  <si>
    <t>埼玉県春日部市赤沼9633</t>
  </si>
  <si>
    <t>048-786-2233</t>
  </si>
  <si>
    <t>吉田　道夫</t>
    <rPh sb="0" eb="2">
      <t>よしだ</t>
    </rPh>
    <rPh sb="3" eb="5">
      <t>みちお</t>
    </rPh>
    <phoneticPr fontId="2" type="Hiragana" alignment="center"/>
  </si>
  <si>
    <t>埼玉県川口市青木46-56</t>
  </si>
  <si>
    <t>048-342-0016</t>
  </si>
  <si>
    <t>米本　誠治</t>
    <rPh sb="0" eb="2">
      <t>よねもと</t>
    </rPh>
    <rPh sb="3" eb="5">
      <t>せいじ</t>
    </rPh>
    <phoneticPr fontId="2" type="Hiragana" alignment="center"/>
  </si>
  <si>
    <t>埼玉県春日部市中央4-9-3</t>
  </si>
  <si>
    <t>048-235-8000</t>
  </si>
  <si>
    <t>⑬</t>
    <phoneticPr fontId="1"/>
  </si>
  <si>
    <t>Ctrl＋P</t>
    <phoneticPr fontId="1"/>
  </si>
  <si>
    <t>用紙ぴったりに印刷</t>
    <rPh sb="0" eb="2">
      <t>ヨウシ</t>
    </rPh>
    <rPh sb="7" eb="9">
      <t>インサツ</t>
    </rPh>
    <phoneticPr fontId="1"/>
  </si>
  <si>
    <t>シートを１ページに印刷</t>
    <rPh sb="9" eb="11">
      <t>インサツ</t>
    </rPh>
    <phoneticPr fontId="1"/>
  </si>
  <si>
    <r>
      <t>=TEXT(DATE(2025,</t>
    </r>
    <r>
      <rPr>
        <sz val="11"/>
        <color rgb="FFFF0000"/>
        <rFont val="游ゴシック"/>
        <family val="3"/>
        <charset val="128"/>
        <scheme val="minor"/>
      </rPr>
      <t>B2</t>
    </r>
    <r>
      <rPr>
        <sz val="11"/>
        <color theme="1"/>
        <rFont val="游ゴシック"/>
        <family val="2"/>
        <charset val="128"/>
        <scheme val="minor"/>
      </rPr>
      <t>,1),"mmmm")</t>
    </r>
    <phoneticPr fontId="1"/>
  </si>
  <si>
    <t>=UNICHAR(ROW()+9311)</t>
    <phoneticPr fontId="1"/>
  </si>
  <si>
    <t>⑫</t>
    <phoneticPr fontId="1"/>
  </si>
  <si>
    <t>100-1234東京都千代田区神田1-2-3</t>
    <rPh sb="8" eb="11">
      <t>トウキョウト</t>
    </rPh>
    <rPh sb="11" eb="15">
      <t>チヨダク</t>
    </rPh>
    <rPh sb="15" eb="17">
      <t>カンダ</t>
    </rPh>
    <phoneticPr fontId="1"/>
  </si>
  <si>
    <t>150-5678東京都渋谷区桜丘町4-5-6</t>
    <rPh sb="8" eb="11">
      <t>トウキョウト</t>
    </rPh>
    <rPh sb="11" eb="14">
      <t>シブヤク</t>
    </rPh>
    <rPh sb="14" eb="16">
      <t>サクラオカ</t>
    </rPh>
    <rPh sb="16" eb="17">
      <t>マチ</t>
    </rPh>
    <phoneticPr fontId="1"/>
  </si>
  <si>
    <t>530-8765大阪府大阪市北区梅田7-8-9</t>
    <rPh sb="8" eb="11">
      <t>オオサカフ</t>
    </rPh>
    <rPh sb="11" eb="14">
      <t>オオサカシ</t>
    </rPh>
    <rPh sb="14" eb="16">
      <t>キタク</t>
    </rPh>
    <rPh sb="16" eb="18">
      <t>ウメダ</t>
    </rPh>
    <phoneticPr fontId="1"/>
  </si>
  <si>
    <t>460-4321愛知県名古屋市中区栄2-3-4</t>
    <rPh sb="8" eb="11">
      <t>アイチケン</t>
    </rPh>
    <rPh sb="11" eb="15">
      <t>ナゴヤシ</t>
    </rPh>
    <rPh sb="15" eb="17">
      <t>ナカク</t>
    </rPh>
    <rPh sb="17" eb="18">
      <t>サカエ</t>
    </rPh>
    <phoneticPr fontId="1"/>
  </si>
  <si>
    <t>060-2468北海道札幌市中央区大通西5-6-7</t>
    <rPh sb="8" eb="11">
      <t>ホッカイドウ</t>
    </rPh>
    <rPh sb="11" eb="14">
      <t>サッポロシ</t>
    </rPh>
    <rPh sb="14" eb="17">
      <t>チュウオウク</t>
    </rPh>
    <rPh sb="17" eb="19">
      <t>オオドオリ</t>
    </rPh>
    <rPh sb="19" eb="20">
      <t>ニシ</t>
    </rPh>
    <phoneticPr fontId="1"/>
  </si>
  <si>
    <t>730-1357広島県広島市中区紙屋町8-9-10</t>
    <rPh sb="8" eb="16">
      <t>ヒロシマケンヒロシマシナカク</t>
    </rPh>
    <rPh sb="16" eb="17">
      <t>カミ</t>
    </rPh>
    <rPh sb="17" eb="18">
      <t>ヤ</t>
    </rPh>
    <rPh sb="18" eb="19">
      <t>マチ</t>
    </rPh>
    <phoneticPr fontId="1"/>
  </si>
  <si>
    <t>810-9753福岡県福岡市博多区博多駅前11-12-13</t>
    <rPh sb="8" eb="11">
      <t>フクオカケン</t>
    </rPh>
    <rPh sb="11" eb="14">
      <t>フクオカシ</t>
    </rPh>
    <rPh sb="14" eb="17">
      <t>ハカタク</t>
    </rPh>
    <rPh sb="17" eb="19">
      <t>ハカタ</t>
    </rPh>
    <rPh sb="19" eb="20">
      <t>エキ</t>
    </rPh>
    <rPh sb="20" eb="21">
      <t>マエ</t>
    </rPh>
    <phoneticPr fontId="1"/>
  </si>
  <si>
    <t>980-2461宮城県仙台市青葉区国分町14-15-16</t>
    <rPh sb="8" eb="11">
      <t>ミヤギケン</t>
    </rPh>
    <rPh sb="11" eb="14">
      <t>センダイシ</t>
    </rPh>
    <rPh sb="14" eb="16">
      <t>アオバ</t>
    </rPh>
    <rPh sb="16" eb="17">
      <t>ク</t>
    </rPh>
    <rPh sb="17" eb="19">
      <t>コクブ</t>
    </rPh>
    <rPh sb="19" eb="20">
      <t>マチ</t>
    </rPh>
    <phoneticPr fontId="1"/>
  </si>
  <si>
    <t>郵便番号</t>
    <rPh sb="0" eb="2">
      <t>ユウビン</t>
    </rPh>
    <rPh sb="2" eb="4">
      <t>バンゴウ</t>
    </rPh>
    <phoneticPr fontId="1"/>
  </si>
  <si>
    <t>ハイフン無し</t>
    <rPh sb="4" eb="5">
      <t>ナ</t>
    </rPh>
    <phoneticPr fontId="1"/>
  </si>
  <si>
    <t>都道府県</t>
    <rPh sb="0" eb="4">
      <t>トドウフケン</t>
    </rPh>
    <phoneticPr fontId="1"/>
  </si>
  <si>
    <t>市町村</t>
    <rPh sb="0" eb="3">
      <t>シチョウソン</t>
    </rPh>
    <phoneticPr fontId="1"/>
  </si>
  <si>
    <t>演劇チケット予約状況</t>
    <rPh sb="0" eb="2">
      <t>エンゲキ</t>
    </rPh>
    <rPh sb="6" eb="8">
      <t>ヨヤク</t>
    </rPh>
    <rPh sb="8" eb="10">
      <t>ジョウキョウ</t>
    </rPh>
    <phoneticPr fontId="1"/>
  </si>
  <si>
    <t>種別</t>
    <rPh sb="0" eb="2">
      <t>シュベツ</t>
    </rPh>
    <phoneticPr fontId="1"/>
  </si>
  <si>
    <t>料金</t>
    <rPh sb="0" eb="2">
      <t>リョウキン</t>
    </rPh>
    <phoneticPr fontId="1"/>
  </si>
  <si>
    <t>座席数</t>
    <rPh sb="0" eb="3">
      <t>ザセキスウ</t>
    </rPh>
    <phoneticPr fontId="1"/>
  </si>
  <si>
    <t>予約数</t>
    <rPh sb="0" eb="2">
      <t>ヨヤク</t>
    </rPh>
    <rPh sb="2" eb="3">
      <t>スウ</t>
    </rPh>
    <phoneticPr fontId="1"/>
  </si>
  <si>
    <t>予約率</t>
    <rPh sb="0" eb="2">
      <t>ヨヤク</t>
    </rPh>
    <rPh sb="2" eb="3">
      <t>リツ</t>
    </rPh>
    <phoneticPr fontId="1"/>
  </si>
  <si>
    <t>売上高</t>
    <rPh sb="0" eb="2">
      <t>ウリアゲ</t>
    </rPh>
    <rPh sb="2" eb="3">
      <t>ダカ</t>
    </rPh>
    <phoneticPr fontId="1"/>
  </si>
  <si>
    <t>表のセルを選択</t>
    <rPh sb="0" eb="1">
      <t>ヒョウ</t>
    </rPh>
    <rPh sb="5" eb="7">
      <t>センタク</t>
    </rPh>
    <phoneticPr fontId="1"/>
  </si>
  <si>
    <t>Ｓ　席</t>
    <rPh sb="2" eb="3">
      <t>セキ</t>
    </rPh>
    <phoneticPr fontId="1"/>
  </si>
  <si>
    <t>Alt＋F1</t>
    <phoneticPr fontId="1"/>
  </si>
  <si>
    <t>A　席</t>
    <rPh sb="2" eb="3">
      <t>セキ</t>
    </rPh>
    <phoneticPr fontId="1"/>
  </si>
  <si>
    <t>B　席</t>
    <rPh sb="2" eb="3">
      <t>セキ</t>
    </rPh>
    <phoneticPr fontId="1"/>
  </si>
  <si>
    <t>C　席</t>
    <rPh sb="2" eb="3">
      <t>セキ</t>
    </rPh>
    <phoneticPr fontId="1"/>
  </si>
  <si>
    <t>自由席</t>
    <rPh sb="0" eb="3">
      <t>ジユウセキ</t>
    </rPh>
    <phoneticPr fontId="1"/>
  </si>
  <si>
    <t>売上高計</t>
    <rPh sb="0" eb="2">
      <t>ウリアゲ</t>
    </rPh>
    <rPh sb="2" eb="3">
      <t>ダカ</t>
    </rPh>
    <rPh sb="3" eb="4">
      <t>ケイ</t>
    </rPh>
    <phoneticPr fontId="1"/>
  </si>
  <si>
    <t>予約数計</t>
    <rPh sb="0" eb="2">
      <t>ヨヤク</t>
    </rPh>
    <rPh sb="2" eb="3">
      <t>スウ</t>
    </rPh>
    <rPh sb="3" eb="4">
      <t>ケイ</t>
    </rPh>
    <phoneticPr fontId="1"/>
  </si>
  <si>
    <t>全予約率</t>
    <rPh sb="0" eb="1">
      <t>ゼン</t>
    </rPh>
    <rPh sb="1" eb="3">
      <t>ヨヤク</t>
    </rPh>
    <rPh sb="3" eb="4">
      <t>リツ</t>
    </rPh>
    <phoneticPr fontId="1"/>
  </si>
  <si>
    <t>住所録の作成</t>
    <rPh sb="0" eb="3">
      <t>ジュウショロク</t>
    </rPh>
    <rPh sb="4" eb="6">
      <t>サクセイ</t>
    </rPh>
    <phoneticPr fontId="1"/>
  </si>
  <si>
    <t>郵便番号</t>
    <rPh sb="0" eb="4">
      <t>ユウビンバンゴウ</t>
    </rPh>
    <phoneticPr fontId="1"/>
  </si>
  <si>
    <t>住所</t>
    <rPh sb="0" eb="2">
      <t>ジュウショ</t>
    </rPh>
    <phoneticPr fontId="1"/>
  </si>
  <si>
    <t>講座参加</t>
    <rPh sb="0" eb="2">
      <t>コウザ</t>
    </rPh>
    <rPh sb="2" eb="4">
      <t>サンカ</t>
    </rPh>
    <phoneticPr fontId="1"/>
  </si>
  <si>
    <t>明徳　太郎</t>
    <rPh sb="0" eb="2">
      <t>めいとく</t>
    </rPh>
    <rPh sb="3" eb="5">
      <t>たろう</t>
    </rPh>
    <phoneticPr fontId="18" type="Hiragana" alignment="center"/>
  </si>
  <si>
    <t>男性</t>
  </si>
  <si>
    <t>今治市阿方甲２８７番地</t>
    <rPh sb="0" eb="3">
      <t>イマバリシ</t>
    </rPh>
    <rPh sb="3" eb="4">
      <t>ア</t>
    </rPh>
    <rPh sb="4" eb="5">
      <t>ホウ</t>
    </rPh>
    <rPh sb="5" eb="6">
      <t>コウ</t>
    </rPh>
    <rPh sb="9" eb="11">
      <t>バンチ</t>
    </rPh>
    <phoneticPr fontId="1"/>
  </si>
  <si>
    <t>〇</t>
  </si>
  <si>
    <t>範囲選択</t>
    <rPh sb="0" eb="2">
      <t>ハンイ</t>
    </rPh>
    <rPh sb="2" eb="4">
      <t>センタク</t>
    </rPh>
    <phoneticPr fontId="1"/>
  </si>
  <si>
    <t>阿部　奈津美</t>
    <rPh sb="0" eb="2">
      <t>あべ</t>
    </rPh>
    <rPh sb="3" eb="6">
      <t>なつみ</t>
    </rPh>
    <phoneticPr fontId="18" type="Hiragana" alignment="center"/>
  </si>
  <si>
    <t>女性</t>
  </si>
  <si>
    <t>愛媛県松山市</t>
    <rPh sb="0" eb="6">
      <t>791-0000</t>
    </rPh>
    <phoneticPr fontId="1"/>
  </si>
  <si>
    <t>Alt→D→L</t>
    <phoneticPr fontId="1"/>
  </si>
  <si>
    <t>有馬　るり子</t>
    <rPh sb="0" eb="2">
      <t>ありま</t>
    </rPh>
    <rPh sb="5" eb="6">
      <t>こ</t>
    </rPh>
    <phoneticPr fontId="18" type="Hiragana" alignment="center"/>
  </si>
  <si>
    <t>愛媛県新居浜市</t>
    <rPh sb="0" eb="7">
      <t>792-0000</t>
    </rPh>
    <phoneticPr fontId="1"/>
  </si>
  <si>
    <t>046-532-5555</t>
  </si>
  <si>
    <t>046-532-5556</t>
  </si>
  <si>
    <t>佐々木　洋子</t>
    <rPh sb="0" eb="3">
      <t>ささき</t>
    </rPh>
    <rPh sb="4" eb="6">
      <t>ようこ</t>
    </rPh>
    <phoneticPr fontId="18" type="Hiragana" alignment="center"/>
  </si>
  <si>
    <t>安藤　良子</t>
    <rPh sb="0" eb="2">
      <t>あんどう</t>
    </rPh>
    <rPh sb="3" eb="5">
      <t>りょうこ</t>
    </rPh>
    <phoneticPr fontId="18" type="Hiragana" alignment="center"/>
  </si>
  <si>
    <t>047-456-8080</t>
  </si>
  <si>
    <t>047-456-8081</t>
  </si>
  <si>
    <t>飯山　正夫</t>
    <rPh sb="0" eb="2">
      <t>いいやま</t>
    </rPh>
    <rPh sb="3" eb="5">
      <t>まさお</t>
    </rPh>
    <phoneticPr fontId="18" type="Hiragana" alignment="center"/>
  </si>
  <si>
    <t>安西　奈津美</t>
    <rPh sb="0" eb="2">
      <t>あんざい</t>
    </rPh>
    <rPh sb="3" eb="6">
      <t>なつみ</t>
    </rPh>
    <phoneticPr fontId="18" type="Hiragana" alignment="center"/>
  </si>
  <si>
    <t>Alt→H→O→I</t>
    <phoneticPr fontId="1"/>
  </si>
  <si>
    <t>名前</t>
    <rPh sb="0" eb="2">
      <t>ナマエ</t>
    </rPh>
    <phoneticPr fontId="1"/>
  </si>
  <si>
    <t>フリガナ</t>
    <phoneticPr fontId="1"/>
  </si>
  <si>
    <t>Alt→H→O→A</t>
    <phoneticPr fontId="1"/>
  </si>
  <si>
    <t>南成子</t>
    <rPh sb="0" eb="1">
      <t>ミナミ</t>
    </rPh>
    <rPh sb="1" eb="3">
      <t>セイコ</t>
    </rPh>
    <phoneticPr fontId="1"/>
  </si>
  <si>
    <t>ミナミセイコ</t>
    <phoneticPr fontId="1"/>
  </si>
  <si>
    <t>山本弘人</t>
    <rPh sb="0" eb="2">
      <t>ヤマモト</t>
    </rPh>
    <rPh sb="2" eb="4">
      <t>ヒロト</t>
    </rPh>
    <phoneticPr fontId="1"/>
  </si>
  <si>
    <t>ヤマモトヒロト</t>
    <phoneticPr fontId="1"/>
  </si>
  <si>
    <t>大崎庄一郎</t>
    <rPh sb="0" eb="2">
      <t>オオサキ</t>
    </rPh>
    <rPh sb="2" eb="5">
      <t>ショウイチロウ</t>
    </rPh>
    <phoneticPr fontId="1"/>
  </si>
  <si>
    <t>オオサキショウイチロウ</t>
    <phoneticPr fontId="1"/>
  </si>
  <si>
    <t>棒グラフ</t>
    <rPh sb="0" eb="1">
      <t>ボウ</t>
    </rPh>
    <phoneticPr fontId="1"/>
  </si>
  <si>
    <t>円グラフ</t>
    <rPh sb="0" eb="1">
      <t>エン</t>
    </rPh>
    <phoneticPr fontId="1"/>
  </si>
  <si>
    <t>折れ線グラフ</t>
    <rPh sb="0" eb="1">
      <t>オ</t>
    </rPh>
    <rPh sb="2" eb="3">
      <t>セン</t>
    </rPh>
    <phoneticPr fontId="1"/>
  </si>
  <si>
    <t>Alt→N→C</t>
    <phoneticPr fontId="1"/>
  </si>
  <si>
    <t>Alt→N→Q</t>
    <phoneticPr fontId="1"/>
  </si>
  <si>
    <t>Alt→N→N１</t>
    <phoneticPr fontId="1"/>
  </si>
  <si>
    <t>列を整える</t>
    <rPh sb="0" eb="1">
      <t>レツ</t>
    </rPh>
    <rPh sb="2" eb="3">
      <t>トトノ</t>
    </rPh>
    <phoneticPr fontId="1"/>
  </si>
  <si>
    <t>行を整える</t>
    <rPh sb="0" eb="1">
      <t>ギョウ</t>
    </rPh>
    <rPh sb="2" eb="3">
      <t>トトノ</t>
    </rPh>
    <phoneticPr fontId="1"/>
  </si>
  <si>
    <t>Ctrl＋A</t>
    <phoneticPr fontId="1"/>
  </si>
  <si>
    <t>全選択</t>
    <rPh sb="0" eb="3">
      <t>ゼンセンタク</t>
    </rPh>
    <phoneticPr fontId="1"/>
  </si>
  <si>
    <t>家におるとでれ～</t>
    <rPh sb="0" eb="1">
      <t>イエ</t>
    </rPh>
    <phoneticPr fontId="1"/>
  </si>
  <si>
    <t>やってみよう</t>
    <phoneticPr fontId="1"/>
  </si>
  <si>
    <t>明徳　花子</t>
    <rPh sb="0" eb="2">
      <t>めいとく</t>
    </rPh>
    <rPh sb="3" eb="5">
      <t>はなこ</t>
    </rPh>
    <phoneticPr fontId="2" type="Hiragana" alignment="center"/>
  </si>
  <si>
    <t>まずは、様をのける</t>
    <rPh sb="4" eb="5">
      <t>サマ</t>
    </rPh>
    <phoneticPr fontId="1"/>
  </si>
  <si>
    <t>範囲を選択</t>
    <rPh sb="0" eb="2">
      <t>ハンイ</t>
    </rPh>
    <rPh sb="3" eb="5">
      <t>センタク</t>
    </rPh>
    <phoneticPr fontId="1"/>
  </si>
  <si>
    <t>検索する文字列</t>
    <rPh sb="0" eb="2">
      <t>ケンサク</t>
    </rPh>
    <rPh sb="4" eb="7">
      <t>モジレツ</t>
    </rPh>
    <phoneticPr fontId="1"/>
  </si>
  <si>
    <t>様</t>
    <rPh sb="0" eb="1">
      <t>サマ</t>
    </rPh>
    <phoneticPr fontId="1"/>
  </si>
  <si>
    <t>置換後の文字列</t>
    <rPh sb="0" eb="2">
      <t>チカン</t>
    </rPh>
    <rPh sb="2" eb="3">
      <t>ゴ</t>
    </rPh>
    <rPh sb="4" eb="7">
      <t>モジレツ</t>
    </rPh>
    <phoneticPr fontId="1"/>
  </si>
  <si>
    <r>
      <t>@</t>
    </r>
    <r>
      <rPr>
        <sz val="11"/>
        <color rgb="FFFF0000"/>
        <rFont val="游ゴシック"/>
        <family val="3"/>
        <charset val="128"/>
        <scheme val="minor"/>
      </rPr>
      <t>* "</t>
    </r>
    <r>
      <rPr>
        <sz val="11"/>
        <color theme="1"/>
        <rFont val="游ゴシック"/>
        <family val="2"/>
        <charset val="128"/>
        <scheme val="minor"/>
      </rPr>
      <t>様"</t>
    </r>
    <rPh sb="4" eb="5">
      <t>サマ</t>
    </rPh>
    <phoneticPr fontId="1"/>
  </si>
  <si>
    <t>*と"の間、半角スペース</t>
    <rPh sb="4" eb="5">
      <t>アイダ</t>
    </rPh>
    <rPh sb="6" eb="8">
      <t>ハンカク</t>
    </rPh>
    <phoneticPr fontId="1"/>
  </si>
  <si>
    <t>（注意）</t>
    <rPh sb="1" eb="3">
      <t>チュウイ</t>
    </rPh>
    <phoneticPr fontId="1"/>
  </si>
  <si>
    <t>担当者</t>
    <rPh sb="0" eb="3">
      <t>タントウシャ</t>
    </rPh>
    <phoneticPr fontId="1"/>
  </si>
  <si>
    <t>電話番号</t>
    <rPh sb="0" eb="4">
      <t>デンワバンゴウ</t>
    </rPh>
    <phoneticPr fontId="1"/>
  </si>
  <si>
    <t>数字の場合は</t>
    <rPh sb="0" eb="2">
      <t>スウジ</t>
    </rPh>
    <rPh sb="3" eb="5">
      <t>バアイ</t>
    </rPh>
    <phoneticPr fontId="1"/>
  </si>
  <si>
    <t>男を男性に</t>
    <rPh sb="0" eb="1">
      <t>オトコ</t>
    </rPh>
    <rPh sb="2" eb="4">
      <t>ダンセイ</t>
    </rPh>
    <phoneticPr fontId="1"/>
  </si>
  <si>
    <t>女を女性に置き換えてみよう</t>
    <rPh sb="0" eb="1">
      <t>オンナ</t>
    </rPh>
    <rPh sb="2" eb="4">
      <t>ジョセイ</t>
    </rPh>
    <rPh sb="5" eb="6">
      <t>オ</t>
    </rPh>
    <rPh sb="7" eb="8">
      <t>カ</t>
    </rPh>
    <phoneticPr fontId="1"/>
  </si>
  <si>
    <t>G/標準　→　0"点"</t>
    <phoneticPr fontId="1"/>
  </si>
  <si>
    <r>
      <t>G/標準　→　@</t>
    </r>
    <r>
      <rPr>
        <sz val="11"/>
        <color rgb="FFFF0000"/>
        <rFont val="游ゴシック"/>
        <family val="3"/>
        <charset val="128"/>
        <scheme val="minor"/>
      </rPr>
      <t>* "</t>
    </r>
    <r>
      <rPr>
        <sz val="11"/>
        <color theme="1"/>
        <rFont val="游ゴシック"/>
        <family val="2"/>
        <charset val="128"/>
        <scheme val="minor"/>
      </rPr>
      <t>:"</t>
    </r>
    <phoneticPr fontId="1"/>
  </si>
  <si>
    <t>こんなこともできるよ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</si>
</sst>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6" formatCode="&quot;¥&quot;#,##0;[Red]&quot;¥&quot;\-#,##0"/>
    <numFmt numFmtId="176" formatCode="@* &quot;様&quot;"/>
    <numFmt numFmtId="177" formatCode="0&quot;点&quot;"/>
    <numFmt numFmtId="178" formatCode="[&lt;=999]000;[&lt;=9999]000\-00;000\-0000"/>
    <numFmt numFmtId="179" formatCode="[$-411]ggge&quot;年&quot;m&quot;月&quot;d&quot;日&quot;;@"/>
    <numFmt numFmtId="180" formatCode="0_);[Red]\(0\)"/>
    <numFmt numFmtId="181" formatCode="0.0%"/>
    <numFmt numFmtId="182" formatCode="@* &quot;:&quot;"/>
  </numFmts>
  <fonts count="19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8"/>
      <name val="游ゴシック"/>
      <family val="3"/>
      <charset val="128"/>
      <scheme val="minor"/>
    </font>
    <font>
      <b/>
      <sz val="11"/>
      <color rgb="FFFF0000"/>
      <name val="HG丸ｺﾞｼｯｸM-PRO"/>
      <family val="3"/>
      <charset val="128"/>
    </font>
    <font>
      <b/>
      <sz val="11"/>
      <color theme="1"/>
      <name val="HG丸ｺﾞｼｯｸM-PRO"/>
      <family val="3"/>
      <charset val="128"/>
    </font>
    <font>
      <sz val="11"/>
      <color theme="1"/>
      <name val="HG丸ｺﾞｼｯｸM-PRO"/>
      <family val="3"/>
      <charset val="128"/>
    </font>
    <font>
      <sz val="11"/>
      <color rgb="FFFF0000"/>
      <name val="HG丸ｺﾞｼｯｸM-PRO"/>
      <family val="3"/>
      <charset val="128"/>
    </font>
    <font>
      <sz val="11"/>
      <color theme="1"/>
      <name val="游ゴシック"/>
      <family val="2"/>
      <charset val="128"/>
      <scheme val="minor"/>
    </font>
    <font>
      <sz val="26"/>
      <color theme="1"/>
      <name val="游ゴシック"/>
      <family val="3"/>
      <charset val="128"/>
      <scheme val="minor"/>
    </font>
    <font>
      <sz val="11"/>
      <name val="ＭＳ Ｐゴシック"/>
      <family val="3"/>
      <charset val="128"/>
    </font>
    <font>
      <sz val="11"/>
      <name val="游ゴシック"/>
      <family val="3"/>
      <charset val="128"/>
      <scheme val="minor"/>
    </font>
    <font>
      <sz val="6"/>
      <name val="ＭＳ Ｐゴシック"/>
      <family val="3"/>
      <charset val="128"/>
    </font>
    <font>
      <sz val="16"/>
      <color rgb="FFFF0000"/>
      <name val="HG丸ｺﾞｼｯｸM-PRO"/>
      <family val="3"/>
      <charset val="128"/>
    </font>
    <font>
      <sz val="11"/>
      <color rgb="FFFF0000"/>
      <name val="游ゴシック"/>
      <family val="2"/>
      <charset val="128"/>
      <scheme val="minor"/>
    </font>
    <font>
      <sz val="11"/>
      <color rgb="FFFF0000"/>
      <name val="游ゴシック"/>
      <family val="3"/>
      <charset val="128"/>
      <scheme val="minor"/>
    </font>
    <font>
      <sz val="24"/>
      <color theme="1"/>
      <name val="游ゴシック"/>
      <family val="2"/>
      <charset val="128"/>
      <scheme val="minor"/>
    </font>
    <font>
      <sz val="10"/>
      <color theme="1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6"/>
      <name val="游ゴシック"/>
      <family val="3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auto="1"/>
      </diagonal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6">
    <xf numFmtId="0" fontId="0" fillId="0" borderId="0">
      <alignment vertical="center"/>
    </xf>
    <xf numFmtId="0" fontId="7" fillId="3" borderId="0" applyNumberFormat="0" applyBorder="0" applyAlignment="0" applyProtection="0">
      <alignment vertical="center"/>
    </xf>
    <xf numFmtId="0" fontId="9" fillId="0" borderId="0">
      <alignment vertical="center"/>
    </xf>
    <xf numFmtId="38" fontId="7" fillId="0" borderId="0" applyFont="0" applyFill="0" applyBorder="0" applyAlignment="0" applyProtection="0">
      <alignment vertical="center"/>
    </xf>
    <xf numFmtId="6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</cellStyleXfs>
  <cellXfs count="50">
    <xf numFmtId="0" fontId="0" fillId="0" borderId="0" xfId="0">
      <alignment vertical="center"/>
    </xf>
    <xf numFmtId="0" fontId="0" fillId="0" borderId="0" xfId="0" quotePrefix="1">
      <alignment vertical="center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>
      <alignment vertical="center"/>
    </xf>
    <xf numFmtId="177" fontId="0" fillId="0" borderId="1" xfId="0" applyNumberFormat="1" applyBorder="1" applyAlignment="1">
      <alignment horizontal="center" vertical="center"/>
    </xf>
    <xf numFmtId="0" fontId="0" fillId="0" borderId="1" xfId="0" applyBorder="1">
      <alignment vertical="center"/>
    </xf>
    <xf numFmtId="0" fontId="0" fillId="2" borderId="1" xfId="0" applyFill="1" applyBorder="1" applyAlignment="1">
      <alignment horizontal="center" vertical="center"/>
    </xf>
    <xf numFmtId="3" fontId="0" fillId="0" borderId="0" xfId="0" applyNumberFormat="1">
      <alignment vertical="center"/>
    </xf>
    <xf numFmtId="0" fontId="0" fillId="0" borderId="0" xfId="0" applyAlignment="1">
      <alignment horizontal="center" vertical="center" shrinkToFit="1"/>
    </xf>
    <xf numFmtId="3" fontId="0" fillId="0" borderId="0" xfId="0" applyNumberFormat="1" applyAlignment="1">
      <alignment vertical="center" shrinkToFit="1"/>
    </xf>
    <xf numFmtId="0" fontId="0" fillId="0" borderId="2" xfId="0" applyBorder="1" applyAlignment="1">
      <alignment vertical="center" wrapText="1"/>
    </xf>
    <xf numFmtId="0" fontId="0" fillId="0" borderId="1" xfId="0" applyBorder="1" applyAlignment="1">
      <alignment horizontal="center" vertical="center" shrinkToFit="1"/>
    </xf>
    <xf numFmtId="3" fontId="0" fillId="0" borderId="1" xfId="0" applyNumberFormat="1" applyBorder="1" applyAlignment="1">
      <alignment vertical="center" shrinkToFit="1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6" fillId="0" borderId="0" xfId="0" applyFont="1">
      <alignment vertical="center"/>
    </xf>
    <xf numFmtId="3" fontId="0" fillId="0" borderId="1" xfId="0" applyNumberFormat="1" applyBorder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8" fillId="0" borderId="0" xfId="1" applyFont="1" applyFill="1" applyAlignment="1">
      <alignment vertical="center"/>
    </xf>
    <xf numFmtId="0" fontId="10" fillId="0" borderId="0" xfId="2" applyFont="1">
      <alignment vertical="center"/>
    </xf>
    <xf numFmtId="0" fontId="8" fillId="0" borderId="0" xfId="1" applyFont="1" applyFill="1" applyAlignment="1">
      <alignment horizontal="center" vertical="center"/>
    </xf>
    <xf numFmtId="0" fontId="10" fillId="0" borderId="0" xfId="2" applyFont="1" applyAlignment="1">
      <alignment horizontal="center" vertical="center"/>
    </xf>
    <xf numFmtId="0" fontId="0" fillId="0" borderId="0" xfId="0" applyAlignment="1">
      <alignment horizontal="center" vertical="center"/>
    </xf>
    <xf numFmtId="178" fontId="0" fillId="0" borderId="0" xfId="0" applyNumberFormat="1" applyAlignment="1">
      <alignment horizontal="center" vertical="center"/>
    </xf>
    <xf numFmtId="179" fontId="10" fillId="0" borderId="0" xfId="2" applyNumberFormat="1" applyFont="1">
      <alignment vertical="center"/>
    </xf>
    <xf numFmtId="178" fontId="10" fillId="0" borderId="0" xfId="2" applyNumberFormat="1" applyFont="1" applyAlignment="1">
      <alignment horizontal="center" vertical="center"/>
    </xf>
    <xf numFmtId="0" fontId="12" fillId="0" borderId="0" xfId="0" applyFont="1">
      <alignment vertical="center"/>
    </xf>
    <xf numFmtId="0" fontId="13" fillId="0" borderId="0" xfId="0" applyFont="1">
      <alignment vertical="center"/>
    </xf>
    <xf numFmtId="0" fontId="15" fillId="0" borderId="0" xfId="0" applyFont="1" applyAlignment="1">
      <alignment horizontal="center" vertical="center"/>
    </xf>
    <xf numFmtId="0" fontId="16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17" fillId="0" borderId="1" xfId="0" applyFont="1" applyBorder="1" applyAlignment="1">
      <alignment horizontal="left" vertical="center"/>
    </xf>
    <xf numFmtId="0" fontId="17" fillId="0" borderId="1" xfId="0" applyFont="1" applyBorder="1">
      <alignment vertical="center"/>
    </xf>
    <xf numFmtId="180" fontId="17" fillId="0" borderId="1" xfId="4" applyNumberFormat="1" applyFont="1" applyFill="1" applyBorder="1">
      <alignment vertical="center"/>
    </xf>
    <xf numFmtId="180" fontId="17" fillId="0" borderId="1" xfId="0" applyNumberFormat="1" applyFont="1" applyBorder="1">
      <alignment vertical="center"/>
    </xf>
    <xf numFmtId="181" fontId="17" fillId="0" borderId="1" xfId="5" applyNumberFormat="1" applyFont="1" applyFill="1" applyBorder="1">
      <alignment vertical="center"/>
    </xf>
    <xf numFmtId="6" fontId="17" fillId="0" borderId="1" xfId="4" applyFont="1" applyFill="1" applyBorder="1">
      <alignment vertical="center"/>
    </xf>
    <xf numFmtId="6" fontId="0" fillId="0" borderId="1" xfId="0" applyNumberFormat="1" applyBorder="1">
      <alignment vertical="center"/>
    </xf>
    <xf numFmtId="38" fontId="0" fillId="0" borderId="1" xfId="3" applyFont="1" applyFill="1" applyBorder="1">
      <alignment vertical="center"/>
    </xf>
    <xf numFmtId="181" fontId="0" fillId="0" borderId="1" xfId="5" quotePrefix="1" applyNumberFormat="1" applyFont="1" applyBorder="1">
      <alignment vertical="center"/>
    </xf>
    <xf numFmtId="178" fontId="0" fillId="0" borderId="1" xfId="0" applyNumberFormat="1" applyBorder="1">
      <alignment vertical="center"/>
    </xf>
    <xf numFmtId="0" fontId="17" fillId="0" borderId="0" xfId="0" applyFont="1" applyAlignment="1">
      <alignment horizontal="left" vertical="center"/>
    </xf>
    <xf numFmtId="0" fontId="0" fillId="4" borderId="1" xfId="0" applyFill="1" applyBorder="1">
      <alignment vertical="center"/>
    </xf>
    <xf numFmtId="176" fontId="0" fillId="0" borderId="0" xfId="0" applyNumberFormat="1">
      <alignment vertical="center"/>
    </xf>
    <xf numFmtId="177" fontId="0" fillId="0" borderId="0" xfId="0" applyNumberFormat="1" applyAlignment="1">
      <alignment horizontal="center" vertical="center"/>
    </xf>
    <xf numFmtId="0" fontId="0" fillId="4" borderId="0" xfId="0" applyFill="1">
      <alignment vertical="center"/>
    </xf>
    <xf numFmtId="182" fontId="0" fillId="0" borderId="1" xfId="0" applyNumberFormat="1" applyBorder="1">
      <alignment vertical="center"/>
    </xf>
    <xf numFmtId="0" fontId="0" fillId="0" borderId="3" xfId="0" applyBorder="1">
      <alignment vertical="center"/>
    </xf>
    <xf numFmtId="0" fontId="5" fillId="0" borderId="0" xfId="0" applyFont="1">
      <alignment vertical="center"/>
    </xf>
  </cellXfs>
  <cellStyles count="6">
    <cellStyle name="20% - アクセント 4" xfId="1" builtinId="42"/>
    <cellStyle name="パーセント" xfId="5" builtinId="5"/>
    <cellStyle name="桁区切り" xfId="3" builtinId="6"/>
    <cellStyle name="通貨" xfId="4" builtinId="7"/>
    <cellStyle name="標準" xfId="0" builtinId="0"/>
    <cellStyle name="標準 2" xfId="2" xr:uid="{3014C0C1-CFD0-4004-9D1E-840223A4160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png"/><Relationship Id="rId2" Type="http://schemas.openxmlformats.org/officeDocument/2006/relationships/image" Target="../media/image5.png"/><Relationship Id="rId1" Type="http://schemas.openxmlformats.org/officeDocument/2006/relationships/image" Target="../media/image4.jpeg"/><Relationship Id="rId5" Type="http://schemas.openxmlformats.org/officeDocument/2006/relationships/image" Target="../media/image8.png"/><Relationship Id="rId4" Type="http://schemas.openxmlformats.org/officeDocument/2006/relationships/image" Target="../media/image7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0.jpeg"/><Relationship Id="rId1" Type="http://schemas.openxmlformats.org/officeDocument/2006/relationships/image" Target="../media/image9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241611</xdr:colOff>
      <xdr:row>8</xdr:row>
      <xdr:rowOff>230171</xdr:rowOff>
    </xdr:from>
    <xdr:to>
      <xdr:col>6</xdr:col>
      <xdr:colOff>339184</xdr:colOff>
      <xdr:row>15</xdr:row>
      <xdr:rowOff>131116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E9FBC4D5-DA92-6057-36E5-0E914E7510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192038" y="1888915"/>
          <a:ext cx="1983987" cy="1559689"/>
        </a:xfrm>
        <a:prstGeom prst="rect">
          <a:avLst/>
        </a:prstGeom>
        <a:ln w="12700">
          <a:solidFill>
            <a:schemeClr val="tx1"/>
          </a:solidFill>
        </a:ln>
      </xdr:spPr>
    </xdr:pic>
    <xdr:clientData/>
  </xdr:twoCellAnchor>
  <xdr:twoCellAnchor>
    <xdr:from>
      <xdr:col>4</xdr:col>
      <xdr:colOff>464635</xdr:colOff>
      <xdr:row>9</xdr:row>
      <xdr:rowOff>69696</xdr:rowOff>
    </xdr:from>
    <xdr:to>
      <xdr:col>4</xdr:col>
      <xdr:colOff>738769</xdr:colOff>
      <xdr:row>10</xdr:row>
      <xdr:rowOff>106867</xdr:rowOff>
    </xdr:to>
    <xdr:sp macro="" textlink="">
      <xdr:nvSpPr>
        <xdr:cNvPr id="3" name="楕円 2">
          <a:extLst>
            <a:ext uri="{FF2B5EF4-FFF2-40B4-BE49-F238E27FC236}">
              <a16:creationId xmlns:a16="http://schemas.microsoft.com/office/drawing/2014/main" id="{7DCE7C1D-5ED7-7DDA-E4E9-9AA31760C3A2}"/>
            </a:ext>
          </a:extLst>
        </xdr:cNvPr>
        <xdr:cNvSpPr/>
      </xdr:nvSpPr>
      <xdr:spPr>
        <a:xfrm>
          <a:off x="3415062" y="2202367"/>
          <a:ext cx="274134" cy="274134"/>
        </a:xfrm>
        <a:prstGeom prst="ellipse">
          <a:avLst/>
        </a:prstGeom>
        <a:noFill/>
        <a:ln w="28575"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</xdr:col>
      <xdr:colOff>227671</xdr:colOff>
      <xdr:row>12</xdr:row>
      <xdr:rowOff>227672</xdr:rowOff>
    </xdr:from>
    <xdr:to>
      <xdr:col>4</xdr:col>
      <xdr:colOff>501805</xdr:colOff>
      <xdr:row>14</xdr:row>
      <xdr:rowOff>27879</xdr:rowOff>
    </xdr:to>
    <xdr:sp macro="" textlink="">
      <xdr:nvSpPr>
        <xdr:cNvPr id="4" name="楕円 3">
          <a:extLst>
            <a:ext uri="{FF2B5EF4-FFF2-40B4-BE49-F238E27FC236}">
              <a16:creationId xmlns:a16="http://schemas.microsoft.com/office/drawing/2014/main" id="{1440DC21-9ABC-3669-C9CC-5B8C04477D85}"/>
            </a:ext>
          </a:extLst>
        </xdr:cNvPr>
        <xdr:cNvSpPr/>
      </xdr:nvSpPr>
      <xdr:spPr>
        <a:xfrm>
          <a:off x="3178098" y="3071233"/>
          <a:ext cx="274134" cy="274134"/>
        </a:xfrm>
        <a:prstGeom prst="ellipse">
          <a:avLst/>
        </a:prstGeom>
        <a:noFill/>
        <a:ln w="28575"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138548</xdr:colOff>
          <xdr:row>2</xdr:row>
          <xdr:rowOff>0</xdr:rowOff>
        </xdr:from>
        <xdr:to>
          <xdr:col>10</xdr:col>
          <xdr:colOff>224054</xdr:colOff>
          <xdr:row>4</xdr:row>
          <xdr:rowOff>33769</xdr:rowOff>
        </xdr:to>
        <xdr:pic>
          <xdr:nvPicPr>
            <xdr:cNvPr id="2" name="図 1">
              <a:extLst>
                <a:ext uri="{FF2B5EF4-FFF2-40B4-BE49-F238E27FC236}">
                  <a16:creationId xmlns:a16="http://schemas.microsoft.com/office/drawing/2014/main" id="{FAA31907-039B-C50E-7E2C-FDC9BE3C27A1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$D$3:$F$4" spid="_x0000_s5165"/>
                </a:ext>
              </a:extLst>
            </xdr:cNvPicPr>
          </xdr:nvPicPr>
          <xdr:blipFill>
            <a:blip xmlns:r="http://schemas.openxmlformats.org/officeDocument/2006/relationships" r:embed="rId1"/>
            <a:srcRect/>
            <a:stretch>
              <a:fillRect/>
            </a:stretch>
          </xdr:blipFill>
          <xdr:spPr bwMode="auto">
            <a:xfrm>
              <a:off x="4927025" y="476250"/>
              <a:ext cx="2137711" cy="730826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7711</xdr:colOff>
      <xdr:row>9</xdr:row>
      <xdr:rowOff>220461</xdr:rowOff>
    </xdr:from>
    <xdr:to>
      <xdr:col>8</xdr:col>
      <xdr:colOff>606593</xdr:colOff>
      <xdr:row>13</xdr:row>
      <xdr:rowOff>174655</xdr:rowOff>
    </xdr:to>
    <xdr:pic>
      <xdr:nvPicPr>
        <xdr:cNvPr id="3" name="図 2" descr="なんとイラスト｜無料イラスト・フリー素材なら「イラストAC」">
          <a:extLst>
            <a:ext uri="{FF2B5EF4-FFF2-40B4-BE49-F238E27FC236}">
              <a16:creationId xmlns:a16="http://schemas.microsoft.com/office/drawing/2014/main" id="{13FF4B54-81B8-005D-071D-5E1ABF64A3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83658" y="2386145"/>
          <a:ext cx="598882" cy="916721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8</xdr:col>
      <xdr:colOff>931664</xdr:colOff>
      <xdr:row>4</xdr:row>
      <xdr:rowOff>58320</xdr:rowOff>
    </xdr:from>
    <xdr:to>
      <xdr:col>9</xdr:col>
      <xdr:colOff>616620</xdr:colOff>
      <xdr:row>5</xdr:row>
      <xdr:rowOff>238624</xdr:rowOff>
    </xdr:to>
    <xdr:pic>
      <xdr:nvPicPr>
        <xdr:cNvPr id="5" name="図 4" descr="棒グラフのシンプルなイラスト素材・透過PNG：イラスト無料">
          <a:extLst>
            <a:ext uri="{FF2B5EF4-FFF2-40B4-BE49-F238E27FC236}">
              <a16:creationId xmlns:a16="http://schemas.microsoft.com/office/drawing/2014/main" id="{76526615-94E5-1B51-29B8-B4EF712620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07611" y="1020846"/>
          <a:ext cx="637456" cy="420936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8</xdr:col>
      <xdr:colOff>947488</xdr:colOff>
      <xdr:row>8</xdr:row>
      <xdr:rowOff>161538</xdr:rowOff>
    </xdr:from>
    <xdr:to>
      <xdr:col>10</xdr:col>
      <xdr:colOff>220579</xdr:colOff>
      <xdr:row>11</xdr:row>
      <xdr:rowOff>33664</xdr:rowOff>
    </xdr:to>
    <xdr:pic>
      <xdr:nvPicPr>
        <xdr:cNvPr id="6" name="図 5" descr="折れ線グラフのイラスト素材 [195926826] - イメージマート">
          <a:extLst>
            <a:ext uri="{FF2B5EF4-FFF2-40B4-BE49-F238E27FC236}">
              <a16:creationId xmlns:a16="http://schemas.microsoft.com/office/drawing/2014/main" id="{B396CEDA-F74F-336F-1BF4-A95B11F2CC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23435" y="2086591"/>
          <a:ext cx="912394" cy="59402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8</xdr:col>
      <xdr:colOff>942474</xdr:colOff>
      <xdr:row>6</xdr:row>
      <xdr:rowOff>38753</xdr:rowOff>
    </xdr:from>
    <xdr:to>
      <xdr:col>9</xdr:col>
      <xdr:colOff>521367</xdr:colOff>
      <xdr:row>8</xdr:row>
      <xdr:rowOff>91353</xdr:rowOff>
    </xdr:to>
    <xdr:pic>
      <xdr:nvPicPr>
        <xdr:cNvPr id="7" name="図 6">
          <a:extLst>
            <a:ext uri="{FF2B5EF4-FFF2-40B4-BE49-F238E27FC236}">
              <a16:creationId xmlns:a16="http://schemas.microsoft.com/office/drawing/2014/main" id="{7B6DA566-5FFB-1B51-1E26-15ACE276D6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018421" y="1482542"/>
          <a:ext cx="531393" cy="533864"/>
        </a:xfrm>
        <a:prstGeom prst="rect">
          <a:avLst/>
        </a:prstGeom>
      </xdr:spPr>
    </xdr:pic>
    <xdr:clientData/>
  </xdr:twoCellAnchor>
  <xdr:twoCellAnchor editAs="oneCell">
    <xdr:from>
      <xdr:col>10</xdr:col>
      <xdr:colOff>65172</xdr:colOff>
      <xdr:row>2</xdr:row>
      <xdr:rowOff>215833</xdr:rowOff>
    </xdr:from>
    <xdr:to>
      <xdr:col>11</xdr:col>
      <xdr:colOff>240631</xdr:colOff>
      <xdr:row>5</xdr:row>
      <xdr:rowOff>227291</xdr:rowOff>
    </xdr:to>
    <xdr:pic>
      <xdr:nvPicPr>
        <xdr:cNvPr id="8" name="図 7">
          <a:extLst>
            <a:ext uri="{FF2B5EF4-FFF2-40B4-BE49-F238E27FC236}">
              <a16:creationId xmlns:a16="http://schemas.microsoft.com/office/drawing/2014/main" id="{7BBC1DB6-3BF8-5B2B-1088-923ACBF721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7780422" y="697096"/>
          <a:ext cx="862262" cy="733353"/>
        </a:xfrm>
        <a:prstGeom prst="rect">
          <a:avLst/>
        </a:prstGeom>
      </xdr:spPr>
    </xdr:pic>
    <xdr:clientData/>
  </xdr:twoCellAnchor>
  <xdr:twoCellAnchor>
    <xdr:from>
      <xdr:col>9</xdr:col>
      <xdr:colOff>255670</xdr:colOff>
      <xdr:row>4</xdr:row>
      <xdr:rowOff>230605</xdr:rowOff>
    </xdr:from>
    <xdr:to>
      <xdr:col>10</xdr:col>
      <xdr:colOff>60157</xdr:colOff>
      <xdr:row>8</xdr:row>
      <xdr:rowOff>160420</xdr:rowOff>
    </xdr:to>
    <xdr:sp macro="" textlink="">
      <xdr:nvSpPr>
        <xdr:cNvPr id="9" name="テキスト ボックス 3">
          <a:extLst>
            <a:ext uri="{FF2B5EF4-FFF2-40B4-BE49-F238E27FC236}">
              <a16:creationId xmlns:a16="http://schemas.microsoft.com/office/drawing/2014/main" id="{BA324C30-3F88-DF87-B2BB-F017B002CD60}"/>
            </a:ext>
          </a:extLst>
        </xdr:cNvPr>
        <xdr:cNvSpPr txBox="1"/>
      </xdr:nvSpPr>
      <xdr:spPr>
        <a:xfrm rot="773461">
          <a:off x="7284117" y="1193131"/>
          <a:ext cx="491290" cy="892342"/>
        </a:xfrm>
        <a:prstGeom prst="rect">
          <a:avLst/>
        </a:prstGeom>
        <a:noFill/>
        <a:ln w="6350">
          <a:noFill/>
        </a:ln>
      </xdr:spPr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l">
            <a:buNone/>
          </a:pPr>
          <a:r>
            <a:rPr lang="ja-JP" sz="3000" b="1" kern="100">
              <a:effectLst/>
              <a:latin typeface="游明朝" panose="02020400000000000000" pitchFamily="18" charset="-128"/>
              <a:ea typeface="HG丸ｺﾞｼｯｸM-PRO" panose="020F0600000000000000" pitchFamily="50" charset="-128"/>
              <a:cs typeface="Times New Roman" panose="02020603050405020304" pitchFamily="18" charset="0"/>
            </a:rPr>
            <a:t>～</a:t>
          </a:r>
          <a:r>
            <a:rPr lang="ja-JP" sz="5000" b="1" kern="100">
              <a:effectLst/>
              <a:latin typeface="游明朝" panose="02020400000000000000" pitchFamily="18" charset="-128"/>
              <a:ea typeface="HG丸ｺﾞｼｯｸM-PRO" panose="020F0600000000000000" pitchFamily="50" charset="-128"/>
              <a:cs typeface="Times New Roman" panose="02020603050405020304" pitchFamily="18" charset="0"/>
            </a:rPr>
            <a:t>　　</a:t>
          </a:r>
          <a:endParaRPr lang="ja-JP" sz="5000" kern="100">
            <a:effectLst/>
            <a:latin typeface="游明朝" panose="02020400000000000000" pitchFamily="18" charset="-128"/>
            <a:ea typeface="游明朝" panose="02020400000000000000" pitchFamily="18" charset="-128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10</xdr:col>
      <xdr:colOff>30079</xdr:colOff>
      <xdr:row>8</xdr:row>
      <xdr:rowOff>125328</xdr:rowOff>
    </xdr:from>
    <xdr:to>
      <xdr:col>10</xdr:col>
      <xdr:colOff>646697</xdr:colOff>
      <xdr:row>11</xdr:row>
      <xdr:rowOff>175460</xdr:rowOff>
    </xdr:to>
    <xdr:sp macro="" textlink="">
      <xdr:nvSpPr>
        <xdr:cNvPr id="10" name="テキスト ボックス 3">
          <a:extLst>
            <a:ext uri="{FF2B5EF4-FFF2-40B4-BE49-F238E27FC236}">
              <a16:creationId xmlns:a16="http://schemas.microsoft.com/office/drawing/2014/main" id="{1FA23DB6-5858-FBEB-1E16-32A23E7F36BE}"/>
            </a:ext>
          </a:extLst>
        </xdr:cNvPr>
        <xdr:cNvSpPr txBox="1"/>
      </xdr:nvSpPr>
      <xdr:spPr>
        <a:xfrm rot="940081">
          <a:off x="7745329" y="2050381"/>
          <a:ext cx="616618" cy="772026"/>
        </a:xfrm>
        <a:prstGeom prst="rect">
          <a:avLst/>
        </a:prstGeom>
        <a:noFill/>
        <a:ln w="6350">
          <a:noFill/>
        </a:ln>
      </xdr:spPr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l">
            <a:buNone/>
          </a:pPr>
          <a:r>
            <a:rPr lang="en-US" sz="3000" b="1" kern="100">
              <a:effectLst/>
              <a:latin typeface="HG丸ｺﾞｼｯｸM-PRO" panose="020F0600000000000000" pitchFamily="50" charset="-128"/>
              <a:ea typeface="游明朝" panose="02020400000000000000" pitchFamily="18" charset="-128"/>
              <a:cs typeface="Times New Roman" panose="02020603050405020304" pitchFamily="18" charset="0"/>
            </a:rPr>
            <a:t>N</a:t>
          </a:r>
          <a:endParaRPr lang="ja-JP" sz="3000" kern="100">
            <a:effectLst/>
            <a:latin typeface="游明朝" panose="02020400000000000000" pitchFamily="18" charset="-128"/>
            <a:ea typeface="游明朝" panose="02020400000000000000" pitchFamily="18" charset="-128"/>
            <a:cs typeface="Times New Roman" panose="02020603050405020304" pitchFamily="18" charset="0"/>
          </a:endParaRP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222250</xdr:colOff>
      <xdr:row>12</xdr:row>
      <xdr:rowOff>13500</xdr:rowOff>
    </xdr:from>
    <xdr:to>
      <xdr:col>8</xdr:col>
      <xdr:colOff>57150</xdr:colOff>
      <xdr:row>24</xdr:row>
      <xdr:rowOff>20950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755C0A30-4EB2-4880-A7E8-A4A5DBBDEA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060950" y="3709200"/>
          <a:ext cx="2603500" cy="2903050"/>
        </a:xfrm>
        <a:prstGeom prst="rect">
          <a:avLst/>
        </a:prstGeom>
        <a:ln w="12700">
          <a:solidFill>
            <a:schemeClr val="tx1"/>
          </a:solidFill>
        </a:ln>
      </xdr:spPr>
    </xdr:pic>
    <xdr:clientData/>
  </xdr:twoCellAnchor>
  <xdr:twoCellAnchor editAs="oneCell">
    <xdr:from>
      <xdr:col>3</xdr:col>
      <xdr:colOff>501649</xdr:colOff>
      <xdr:row>16</xdr:row>
      <xdr:rowOff>42374</xdr:rowOff>
    </xdr:from>
    <xdr:to>
      <xdr:col>4</xdr:col>
      <xdr:colOff>1517258</xdr:colOff>
      <xdr:row>21</xdr:row>
      <xdr:rowOff>177799</xdr:rowOff>
    </xdr:to>
    <xdr:pic>
      <xdr:nvPicPr>
        <xdr:cNvPr id="4" name="図 3" descr="退屈そうにスマホを使う人のイラスト | かわいいフリー素材集 ...">
          <a:extLst>
            <a:ext uri="{FF2B5EF4-FFF2-40B4-BE49-F238E27FC236}">
              <a16:creationId xmlns:a16="http://schemas.microsoft.com/office/drawing/2014/main" id="{E7D3118A-DFF5-708D-7696-0127FA8EA4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63849" y="4703274"/>
          <a:ext cx="1701409" cy="1341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350" row="9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20D967DB-710C-43F0-80B7-C4AD17208440}">
  <we:reference id="wa200005271" version="2.5.5.0" store="ja-JP" storeType="OMEX"/>
  <we:alternateReferences>
    <we:reference id="wa200005271" version="2.5.5.0" store="" storeType="OMEX"/>
  </we:alternateReferences>
  <we:properties/>
  <we:bindings/>
  <we:snapshot xmlns:r="http://schemas.openxmlformats.org/officeDocument/2006/relationships"/>
  <we:extLst>
    <a:ext xmlns:a="http://schemas.openxmlformats.org/drawingml/2006/main" uri="{D87F86FE-615C-45B5-9D79-34F1136793EB}">
      <we:containsCustomFunctions/>
    </a:ext>
    <a:ext xmlns:a="http://schemas.openxmlformats.org/drawingml/2006/main" uri="{7C84B067-C214-45C3-A712-C9D94CD141B2}">
      <we:customFunctionIdList>
        <we:customFunctionIds>_xldudf_AI_TABLE</we:customFunctionIds>
        <we:customFunctionIds>_xldudf_AI_FILL</we:customFunctionIds>
        <we:customFunctionIds>_xldudf_AI_LIST</we:customFunctionIds>
        <we:customFunctionIds>_xldudf_AI_ASK</we:customFunctionIds>
        <we:customFunctionIds>_xldudf_AI_FORMAT</we:customFunctionIds>
        <we:customFunctionIds>_xldudf_AI_EXTRACT</we:customFunctionIds>
        <we:customFunctionIds>_xldudf_AI_TRANSLATE</we:customFunctionIds>
      </we:customFunctionIdList>
    </a:ext>
  </we:extLst>
</we:webextension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43B0C5-7D72-4077-9A60-073311D381A5}">
  <sheetPr>
    <tabColor rgb="FFFFFF00"/>
  </sheetPr>
  <dimension ref="A1:Q42"/>
  <sheetViews>
    <sheetView tabSelected="1" zoomScale="180" zoomScaleNormal="180" workbookViewId="0">
      <selection activeCell="F3" sqref="F3"/>
    </sheetView>
  </sheetViews>
  <sheetFormatPr defaultRowHeight="18.75" x14ac:dyDescent="0.4"/>
  <cols>
    <col min="2" max="2" width="19.875" bestFit="1" customWidth="1"/>
    <col min="3" max="4" width="5.25" bestFit="1" customWidth="1"/>
    <col min="6" max="6" width="10.625" customWidth="1"/>
    <col min="7" max="7" width="6" customWidth="1"/>
    <col min="8" max="8" width="19.875" bestFit="1" customWidth="1"/>
    <col min="9" max="9" width="5.25" bestFit="1" customWidth="1"/>
    <col min="13" max="13" width="7.75" customWidth="1"/>
    <col min="14" max="14" width="19.875" bestFit="1" customWidth="1"/>
    <col min="15" max="15" width="5.25" bestFit="1" customWidth="1"/>
  </cols>
  <sheetData>
    <row r="1" spans="1:17" x14ac:dyDescent="0.4">
      <c r="N1" t="s">
        <v>349</v>
      </c>
    </row>
    <row r="3" spans="1:17" x14ac:dyDescent="0.4">
      <c r="B3" s="2" t="s">
        <v>27</v>
      </c>
      <c r="C3" s="2" t="s">
        <v>20</v>
      </c>
      <c r="D3" s="2" t="s">
        <v>23</v>
      </c>
      <c r="E3" s="2" t="s">
        <v>26</v>
      </c>
      <c r="H3" s="2" t="s">
        <v>27</v>
      </c>
      <c r="I3" s="2" t="s">
        <v>20</v>
      </c>
      <c r="J3" s="2" t="s">
        <v>23</v>
      </c>
      <c r="K3" s="2" t="s">
        <v>26</v>
      </c>
      <c r="L3" s="23"/>
      <c r="N3" s="2" t="s">
        <v>27</v>
      </c>
      <c r="O3" s="2" t="s">
        <v>20</v>
      </c>
      <c r="P3" s="2" t="s">
        <v>23</v>
      </c>
      <c r="Q3" s="2" t="s">
        <v>26</v>
      </c>
    </row>
    <row r="4" spans="1:17" x14ac:dyDescent="0.4">
      <c r="B4" s="3" t="s">
        <v>28</v>
      </c>
      <c r="C4" s="2" t="s">
        <v>34</v>
      </c>
      <c r="D4" s="2" t="s">
        <v>24</v>
      </c>
      <c r="E4" s="4">
        <v>80</v>
      </c>
      <c r="H4" s="5" t="s">
        <v>15</v>
      </c>
      <c r="I4" s="2" t="s">
        <v>21</v>
      </c>
      <c r="J4" s="2" t="s">
        <v>24</v>
      </c>
      <c r="K4" s="2">
        <v>80</v>
      </c>
      <c r="L4" s="23"/>
      <c r="N4" s="5" t="s">
        <v>15</v>
      </c>
      <c r="O4" s="2"/>
      <c r="P4" s="2" t="s">
        <v>24</v>
      </c>
      <c r="Q4" s="2">
        <v>80</v>
      </c>
    </row>
    <row r="5" spans="1:17" x14ac:dyDescent="0.4">
      <c r="B5" s="3" t="s">
        <v>29</v>
      </c>
      <c r="C5" s="2" t="s">
        <v>34</v>
      </c>
      <c r="D5" s="2" t="s">
        <v>25</v>
      </c>
      <c r="E5" s="4">
        <v>63</v>
      </c>
      <c r="H5" s="5" t="s">
        <v>16</v>
      </c>
      <c r="I5" s="2" t="s">
        <v>21</v>
      </c>
      <c r="J5" s="2" t="s">
        <v>25</v>
      </c>
      <c r="K5" s="2">
        <v>63</v>
      </c>
      <c r="L5" s="23"/>
      <c r="N5" s="5" t="s">
        <v>16</v>
      </c>
      <c r="O5" s="2"/>
      <c r="P5" s="2" t="s">
        <v>25</v>
      </c>
      <c r="Q5" s="2">
        <v>63</v>
      </c>
    </row>
    <row r="6" spans="1:17" x14ac:dyDescent="0.4">
      <c r="B6" s="3" t="s">
        <v>30</v>
      </c>
      <c r="C6" s="2" t="s">
        <v>37</v>
      </c>
      <c r="D6" s="2" t="s">
        <v>24</v>
      </c>
      <c r="E6" s="4">
        <v>76</v>
      </c>
      <c r="H6" s="5" t="s">
        <v>17</v>
      </c>
      <c r="I6" s="2" t="s">
        <v>22</v>
      </c>
      <c r="J6" s="2" t="s">
        <v>24</v>
      </c>
      <c r="K6" s="2">
        <v>76</v>
      </c>
      <c r="L6" s="23"/>
      <c r="N6" s="5" t="s">
        <v>17</v>
      </c>
      <c r="O6" s="2"/>
      <c r="P6" s="2" t="s">
        <v>24</v>
      </c>
      <c r="Q6" s="2">
        <v>76</v>
      </c>
    </row>
    <row r="7" spans="1:17" x14ac:dyDescent="0.4">
      <c r="B7" s="3" t="s">
        <v>31</v>
      </c>
      <c r="C7" s="2" t="s">
        <v>310</v>
      </c>
      <c r="D7" s="2" t="s">
        <v>24</v>
      </c>
      <c r="E7" s="4">
        <v>39</v>
      </c>
      <c r="H7" s="5" t="s">
        <v>18</v>
      </c>
      <c r="I7" s="2" t="s">
        <v>21</v>
      </c>
      <c r="J7" s="2" t="s">
        <v>24</v>
      </c>
      <c r="K7" s="2">
        <v>39</v>
      </c>
      <c r="L7" s="23"/>
      <c r="N7" s="5" t="s">
        <v>18</v>
      </c>
      <c r="O7" s="2"/>
      <c r="P7" s="2" t="s">
        <v>24</v>
      </c>
      <c r="Q7" s="2">
        <v>39</v>
      </c>
    </row>
    <row r="8" spans="1:17" x14ac:dyDescent="0.4">
      <c r="B8" s="3" t="s">
        <v>32</v>
      </c>
      <c r="C8" s="2" t="s">
        <v>315</v>
      </c>
      <c r="D8" s="2" t="s">
        <v>25</v>
      </c>
      <c r="E8" s="4">
        <v>40</v>
      </c>
      <c r="H8" s="5" t="s">
        <v>19</v>
      </c>
      <c r="I8" s="2" t="s">
        <v>22</v>
      </c>
      <c r="J8" s="2" t="s">
        <v>25</v>
      </c>
      <c r="K8" s="2">
        <v>40</v>
      </c>
      <c r="L8" s="23"/>
      <c r="N8" s="5" t="s">
        <v>19</v>
      </c>
      <c r="O8" s="2"/>
      <c r="P8" s="2" t="s">
        <v>25</v>
      </c>
      <c r="Q8" s="2">
        <v>40</v>
      </c>
    </row>
    <row r="9" spans="1:17" x14ac:dyDescent="0.4">
      <c r="B9" s="44"/>
      <c r="C9" s="23"/>
      <c r="D9" s="23"/>
      <c r="E9" s="45"/>
      <c r="I9" s="23"/>
      <c r="J9" s="23"/>
      <c r="K9" s="23"/>
      <c r="L9" s="23"/>
    </row>
    <row r="10" spans="1:17" x14ac:dyDescent="0.4">
      <c r="A10" t="s">
        <v>88</v>
      </c>
    </row>
    <row r="11" spans="1:17" x14ac:dyDescent="0.4">
      <c r="B11" t="s">
        <v>87</v>
      </c>
      <c r="D11" t="s">
        <v>66</v>
      </c>
      <c r="G11" t="s">
        <v>67</v>
      </c>
      <c r="J11" t="s">
        <v>68</v>
      </c>
    </row>
    <row r="12" spans="1:17" x14ac:dyDescent="0.4">
      <c r="B12" s="13" t="s">
        <v>65</v>
      </c>
      <c r="D12" s="13" t="s">
        <v>35</v>
      </c>
      <c r="E12" s="14"/>
      <c r="G12" s="13" t="s">
        <v>63</v>
      </c>
      <c r="I12" s="14"/>
      <c r="J12" s="13" t="s">
        <v>64</v>
      </c>
      <c r="K12" s="14"/>
      <c r="L12" s="14"/>
    </row>
    <row r="13" spans="1:17" x14ac:dyDescent="0.4">
      <c r="B13" t="s">
        <v>351</v>
      </c>
      <c r="D13" t="s">
        <v>36</v>
      </c>
      <c r="G13" t="s">
        <v>38</v>
      </c>
      <c r="J13" t="s">
        <v>90</v>
      </c>
    </row>
    <row r="14" spans="1:17" x14ac:dyDescent="0.4">
      <c r="B14" t="s">
        <v>352</v>
      </c>
      <c r="D14" t="s">
        <v>362</v>
      </c>
      <c r="J14" t="s">
        <v>39</v>
      </c>
    </row>
    <row r="15" spans="1:17" x14ac:dyDescent="0.4">
      <c r="B15" t="s">
        <v>36</v>
      </c>
      <c r="D15" t="s">
        <v>363</v>
      </c>
    </row>
    <row r="18" spans="1:12" ht="19.5" thickBot="1" x14ac:dyDescent="0.45">
      <c r="B18" t="s">
        <v>353</v>
      </c>
      <c r="C18" t="s">
        <v>354</v>
      </c>
    </row>
    <row r="19" spans="1:12" ht="19.5" thickBot="1" x14ac:dyDescent="0.45">
      <c r="B19" t="s">
        <v>355</v>
      </c>
      <c r="C19" s="48"/>
    </row>
    <row r="21" spans="1:12" x14ac:dyDescent="0.4">
      <c r="B21" t="s">
        <v>33</v>
      </c>
    </row>
    <row r="22" spans="1:12" x14ac:dyDescent="0.4">
      <c r="B22" s="1" t="s">
        <v>356</v>
      </c>
    </row>
    <row r="23" spans="1:12" x14ac:dyDescent="0.4">
      <c r="A23" s="46" t="s">
        <v>358</v>
      </c>
      <c r="B23" s="46" t="s">
        <v>357</v>
      </c>
    </row>
    <row r="25" spans="1:12" x14ac:dyDescent="0.4">
      <c r="A25" t="s">
        <v>366</v>
      </c>
    </row>
    <row r="26" spans="1:12" x14ac:dyDescent="0.4">
      <c r="B26" s="47" t="s">
        <v>284</v>
      </c>
    </row>
    <row r="27" spans="1:12" x14ac:dyDescent="0.4">
      <c r="B27" s="47" t="s">
        <v>307</v>
      </c>
    </row>
    <row r="28" spans="1:12" x14ac:dyDescent="0.4">
      <c r="B28" s="47" t="s">
        <v>104</v>
      </c>
      <c r="H28" s="23"/>
      <c r="I28" s="23"/>
      <c r="J28" s="23"/>
      <c r="K28" s="23"/>
      <c r="L28" s="23"/>
    </row>
    <row r="29" spans="1:12" x14ac:dyDescent="0.4">
      <c r="B29" s="47" t="s">
        <v>359</v>
      </c>
      <c r="H29" s="44"/>
      <c r="I29" s="23"/>
      <c r="J29" s="23"/>
      <c r="K29" s="45"/>
      <c r="L29" s="45"/>
    </row>
    <row r="30" spans="1:12" x14ac:dyDescent="0.4">
      <c r="H30" s="44"/>
      <c r="I30" s="23"/>
      <c r="J30" s="23"/>
      <c r="K30" s="45"/>
      <c r="L30" s="45"/>
    </row>
    <row r="31" spans="1:12" x14ac:dyDescent="0.4">
      <c r="B31" t="s">
        <v>365</v>
      </c>
      <c r="D31" s="1"/>
      <c r="H31" s="44"/>
      <c r="I31" s="23"/>
      <c r="J31" s="23"/>
      <c r="K31" s="45"/>
      <c r="L31" s="45"/>
    </row>
    <row r="32" spans="1:12" x14ac:dyDescent="0.4">
      <c r="D32" s="1"/>
      <c r="H32" s="44"/>
      <c r="I32" s="23"/>
      <c r="J32" s="23"/>
      <c r="K32" s="45"/>
      <c r="L32" s="45"/>
    </row>
    <row r="33" spans="2:12" x14ac:dyDescent="0.4">
      <c r="B33" t="s">
        <v>349</v>
      </c>
      <c r="H33" s="44"/>
      <c r="I33" s="23"/>
      <c r="J33" s="23"/>
      <c r="K33" s="45"/>
      <c r="L33" s="45"/>
    </row>
    <row r="34" spans="2:12" x14ac:dyDescent="0.4">
      <c r="B34" s="5" t="s">
        <v>306</v>
      </c>
    </row>
    <row r="35" spans="2:12" x14ac:dyDescent="0.4">
      <c r="B35" s="5" t="s">
        <v>307</v>
      </c>
      <c r="K35" s="13"/>
      <c r="L35" s="13"/>
    </row>
    <row r="36" spans="2:12" x14ac:dyDescent="0.4">
      <c r="B36" s="5" t="s">
        <v>360</v>
      </c>
    </row>
    <row r="37" spans="2:12" x14ac:dyDescent="0.4">
      <c r="B37" s="5" t="s">
        <v>359</v>
      </c>
      <c r="H37" s="23"/>
      <c r="I37" s="23"/>
      <c r="J37" s="23"/>
      <c r="K37" s="23"/>
      <c r="L37" s="23"/>
    </row>
    <row r="38" spans="2:12" x14ac:dyDescent="0.4">
      <c r="H38" s="44"/>
      <c r="I38" s="23"/>
      <c r="J38" s="23"/>
      <c r="K38" s="23"/>
      <c r="L38" s="23"/>
    </row>
    <row r="39" spans="2:12" x14ac:dyDescent="0.4">
      <c r="B39" s="49" t="s">
        <v>361</v>
      </c>
      <c r="H39" s="44"/>
      <c r="I39" s="23"/>
      <c r="J39" s="23"/>
      <c r="K39" s="23"/>
      <c r="L39" s="23"/>
    </row>
    <row r="40" spans="2:12" x14ac:dyDescent="0.4">
      <c r="B40" t="s">
        <v>33</v>
      </c>
      <c r="H40" s="44"/>
      <c r="I40" s="23"/>
      <c r="J40" s="23"/>
      <c r="K40" s="23"/>
      <c r="L40" s="23"/>
    </row>
    <row r="41" spans="2:12" x14ac:dyDescent="0.4">
      <c r="B41" t="s">
        <v>364</v>
      </c>
      <c r="H41" s="44"/>
      <c r="I41" s="23"/>
      <c r="J41" s="23"/>
      <c r="K41" s="23"/>
      <c r="L41" s="23"/>
    </row>
    <row r="42" spans="2:12" x14ac:dyDescent="0.4">
      <c r="H42" s="44"/>
      <c r="I42" s="23"/>
      <c r="J42" s="23"/>
      <c r="K42" s="23"/>
      <c r="L42" s="23"/>
    </row>
  </sheetData>
  <phoneticPr fontId="1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814C3F-137D-49FA-8BBB-52A44166AFA1}">
  <sheetPr>
    <tabColor rgb="FFFF0000"/>
  </sheetPr>
  <dimension ref="B2:F13"/>
  <sheetViews>
    <sheetView zoomScale="235" zoomScaleNormal="235" workbookViewId="0">
      <selection activeCell="I10" sqref="I10"/>
    </sheetView>
  </sheetViews>
  <sheetFormatPr defaultRowHeight="18.75" x14ac:dyDescent="0.4"/>
  <cols>
    <col min="2" max="2" width="7.25" customWidth="1"/>
    <col min="3" max="3" width="3.125" customWidth="1"/>
    <col min="4" max="4" width="10.875" bestFit="1" customWidth="1"/>
    <col min="5" max="5" width="7.625" customWidth="1"/>
  </cols>
  <sheetData>
    <row r="2" spans="2:6" x14ac:dyDescent="0.4">
      <c r="B2" s="28">
        <v>1</v>
      </c>
      <c r="D2" s="1" t="str">
        <f>TEXT(DATE(2025,B2,1),"mmmm")</f>
        <v>January</v>
      </c>
    </row>
    <row r="3" spans="2:6" x14ac:dyDescent="0.4">
      <c r="B3">
        <v>2</v>
      </c>
      <c r="D3" t="str">
        <f t="shared" ref="D3:D13" si="0">TEXT(DATE(2025,B3,1),"mmmm")</f>
        <v>February</v>
      </c>
    </row>
    <row r="4" spans="2:6" x14ac:dyDescent="0.4">
      <c r="B4">
        <v>3</v>
      </c>
      <c r="D4" t="str">
        <f t="shared" si="0"/>
        <v>March</v>
      </c>
      <c r="F4" s="1" t="s">
        <v>273</v>
      </c>
    </row>
    <row r="5" spans="2:6" x14ac:dyDescent="0.4">
      <c r="B5">
        <v>4</v>
      </c>
      <c r="D5" t="str">
        <f t="shared" si="0"/>
        <v>April</v>
      </c>
    </row>
    <row r="6" spans="2:6" x14ac:dyDescent="0.4">
      <c r="B6">
        <v>5</v>
      </c>
      <c r="D6" t="str">
        <f t="shared" si="0"/>
        <v>May</v>
      </c>
    </row>
    <row r="7" spans="2:6" x14ac:dyDescent="0.4">
      <c r="B7">
        <v>6</v>
      </c>
      <c r="D7" t="str">
        <f t="shared" si="0"/>
        <v>June</v>
      </c>
    </row>
    <row r="8" spans="2:6" x14ac:dyDescent="0.4">
      <c r="B8">
        <v>7</v>
      </c>
      <c r="D8" t="str">
        <f t="shared" si="0"/>
        <v>July</v>
      </c>
    </row>
    <row r="9" spans="2:6" x14ac:dyDescent="0.4">
      <c r="B9">
        <v>8</v>
      </c>
      <c r="D9" t="str">
        <f t="shared" si="0"/>
        <v>August</v>
      </c>
    </row>
    <row r="10" spans="2:6" x14ac:dyDescent="0.4">
      <c r="B10">
        <v>9</v>
      </c>
      <c r="D10" t="str">
        <f t="shared" si="0"/>
        <v>September</v>
      </c>
    </row>
    <row r="11" spans="2:6" x14ac:dyDescent="0.4">
      <c r="B11">
        <v>10</v>
      </c>
      <c r="D11" t="str">
        <f t="shared" si="0"/>
        <v>October</v>
      </c>
    </row>
    <row r="12" spans="2:6" x14ac:dyDescent="0.4">
      <c r="B12">
        <v>11</v>
      </c>
      <c r="D12" t="str">
        <f t="shared" si="0"/>
        <v>November</v>
      </c>
    </row>
    <row r="13" spans="2:6" x14ac:dyDescent="0.4">
      <c r="B13">
        <v>12</v>
      </c>
      <c r="D13" t="str">
        <f t="shared" si="0"/>
        <v>December</v>
      </c>
    </row>
  </sheetData>
  <phoneticPr fontId="1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31EEFF-DD20-40D9-A40B-49A72A92CDE8}">
  <sheetPr>
    <tabColor theme="1"/>
  </sheetPr>
  <dimension ref="A1:I12"/>
  <sheetViews>
    <sheetView topLeftCell="A4" zoomScale="190" zoomScaleNormal="190" workbookViewId="0">
      <selection activeCell="H13" sqref="H13"/>
    </sheetView>
  </sheetViews>
  <sheetFormatPr defaultRowHeight="18.75" x14ac:dyDescent="0.4"/>
  <cols>
    <col min="6" max="6" width="10.625" bestFit="1" customWidth="1"/>
    <col min="7" max="7" width="8.875" customWidth="1"/>
    <col min="8" max="8" width="15.125" bestFit="1" customWidth="1"/>
    <col min="9" max="9" width="12.5" bestFit="1" customWidth="1"/>
  </cols>
  <sheetData>
    <row r="1" spans="1:9" x14ac:dyDescent="0.4">
      <c r="C1" s="30" t="s">
        <v>288</v>
      </c>
    </row>
    <row r="2" spans="1:9" x14ac:dyDescent="0.4">
      <c r="A2" s="31"/>
      <c r="B2" s="31"/>
      <c r="C2" s="31"/>
      <c r="D2" s="31"/>
      <c r="E2" s="31"/>
      <c r="F2" s="31"/>
    </row>
    <row r="3" spans="1:9" x14ac:dyDescent="0.4">
      <c r="A3" s="32" t="s">
        <v>289</v>
      </c>
      <c r="B3" s="32" t="s">
        <v>290</v>
      </c>
      <c r="C3" s="32" t="s">
        <v>291</v>
      </c>
      <c r="D3" s="32" t="s">
        <v>292</v>
      </c>
      <c r="E3" s="32" t="s">
        <v>293</v>
      </c>
      <c r="F3" s="32" t="s">
        <v>294</v>
      </c>
      <c r="H3" s="42" t="s">
        <v>295</v>
      </c>
      <c r="I3" t="s">
        <v>297</v>
      </c>
    </row>
    <row r="4" spans="1:9" x14ac:dyDescent="0.4">
      <c r="A4" s="33" t="s">
        <v>296</v>
      </c>
      <c r="B4" s="34">
        <v>8500</v>
      </c>
      <c r="C4" s="35">
        <v>350</v>
      </c>
      <c r="D4" s="35">
        <v>341</v>
      </c>
      <c r="E4" s="36">
        <f>D4/C4</f>
        <v>0.97428571428571431</v>
      </c>
      <c r="F4" s="37">
        <f>B4*D4</f>
        <v>2898500</v>
      </c>
    </row>
    <row r="5" spans="1:9" x14ac:dyDescent="0.4">
      <c r="A5" s="33" t="s">
        <v>298</v>
      </c>
      <c r="B5" s="34">
        <v>5700</v>
      </c>
      <c r="C5" s="35">
        <v>600</v>
      </c>
      <c r="D5" s="35">
        <v>558</v>
      </c>
      <c r="E5" s="36">
        <f t="shared" ref="E5:E8" si="0">D5/C5</f>
        <v>0.93</v>
      </c>
      <c r="F5" s="37">
        <f t="shared" ref="F5:F8" si="1">B5*D5</f>
        <v>3180600</v>
      </c>
    </row>
    <row r="6" spans="1:9" x14ac:dyDescent="0.4">
      <c r="A6" s="33" t="s">
        <v>299</v>
      </c>
      <c r="B6" s="34">
        <v>3000</v>
      </c>
      <c r="C6" s="35">
        <v>700</v>
      </c>
      <c r="D6" s="35">
        <v>426</v>
      </c>
      <c r="E6" s="36">
        <f t="shared" si="0"/>
        <v>0.60857142857142854</v>
      </c>
      <c r="F6" s="37">
        <f t="shared" si="1"/>
        <v>1278000</v>
      </c>
      <c r="H6" t="s">
        <v>338</v>
      </c>
      <c r="I6" t="s">
        <v>341</v>
      </c>
    </row>
    <row r="7" spans="1:9" x14ac:dyDescent="0.4">
      <c r="A7" s="33" t="s">
        <v>300</v>
      </c>
      <c r="B7" s="34">
        <v>2000</v>
      </c>
      <c r="C7" s="35">
        <v>450</v>
      </c>
      <c r="D7" s="35">
        <v>362</v>
      </c>
      <c r="E7" s="36">
        <f t="shared" si="0"/>
        <v>0.80444444444444441</v>
      </c>
      <c r="F7" s="37">
        <f t="shared" si="1"/>
        <v>724000</v>
      </c>
    </row>
    <row r="8" spans="1:9" x14ac:dyDescent="0.4">
      <c r="A8" s="33" t="s">
        <v>301</v>
      </c>
      <c r="B8" s="34">
        <v>1500</v>
      </c>
      <c r="C8" s="35">
        <v>500</v>
      </c>
      <c r="D8" s="35">
        <v>480</v>
      </c>
      <c r="E8" s="36">
        <f t="shared" si="0"/>
        <v>0.96</v>
      </c>
      <c r="F8" s="37">
        <f t="shared" si="1"/>
        <v>720000</v>
      </c>
      <c r="H8" t="s">
        <v>339</v>
      </c>
      <c r="I8" t="s">
        <v>342</v>
      </c>
    </row>
    <row r="10" spans="1:9" x14ac:dyDescent="0.4">
      <c r="E10" s="5" t="s">
        <v>302</v>
      </c>
      <c r="F10" s="38"/>
      <c r="H10" t="s">
        <v>340</v>
      </c>
      <c r="I10" t="s">
        <v>343</v>
      </c>
    </row>
    <row r="11" spans="1:9" x14ac:dyDescent="0.4">
      <c r="E11" s="5" t="s">
        <v>303</v>
      </c>
      <c r="F11" s="39"/>
    </row>
    <row r="12" spans="1:9" x14ac:dyDescent="0.4">
      <c r="E12" s="5" t="s">
        <v>304</v>
      </c>
      <c r="F12" s="40"/>
    </row>
  </sheetData>
  <phoneticPr fontId="1"/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1E43BB-2641-40FD-9D33-963DD9E340C5}">
  <sheetPr>
    <tabColor theme="1"/>
  </sheetPr>
  <dimension ref="B2:E10"/>
  <sheetViews>
    <sheetView zoomScale="200" zoomScaleNormal="200" workbookViewId="0">
      <selection activeCell="I9" sqref="I9"/>
    </sheetView>
  </sheetViews>
  <sheetFormatPr defaultRowHeight="18.75" x14ac:dyDescent="0.4"/>
  <cols>
    <col min="4" max="4" width="6.5" customWidth="1"/>
  </cols>
  <sheetData>
    <row r="2" spans="2:5" x14ac:dyDescent="0.4">
      <c r="B2" s="5" t="s">
        <v>99</v>
      </c>
      <c r="C2" s="5" t="s">
        <v>329</v>
      </c>
      <c r="D2" s="5" t="s">
        <v>330</v>
      </c>
      <c r="E2" s="5" t="s">
        <v>20</v>
      </c>
    </row>
    <row r="3" spans="2:5" ht="42" customHeight="1" x14ac:dyDescent="0.4">
      <c r="B3" s="5">
        <v>1</v>
      </c>
      <c r="C3" s="5" t="s">
        <v>332</v>
      </c>
      <c r="D3" s="5" t="s">
        <v>333</v>
      </c>
      <c r="E3" s="5" t="s">
        <v>22</v>
      </c>
    </row>
    <row r="4" spans="2:5" ht="8.25" customHeight="1" x14ac:dyDescent="0.4">
      <c r="B4" s="5">
        <v>2</v>
      </c>
      <c r="C4" s="5" t="s">
        <v>334</v>
      </c>
      <c r="D4" s="5" t="s">
        <v>335</v>
      </c>
      <c r="E4" s="5" t="s">
        <v>21</v>
      </c>
    </row>
    <row r="5" spans="2:5" x14ac:dyDescent="0.4">
      <c r="B5" s="5">
        <v>3</v>
      </c>
      <c r="C5" s="5" t="s">
        <v>336</v>
      </c>
      <c r="D5" s="5" t="s">
        <v>337</v>
      </c>
      <c r="E5" s="5" t="s">
        <v>21</v>
      </c>
    </row>
    <row r="7" spans="2:5" x14ac:dyDescent="0.4">
      <c r="C7" t="s">
        <v>347</v>
      </c>
      <c r="E7" t="s">
        <v>346</v>
      </c>
    </row>
    <row r="9" spans="2:5" x14ac:dyDescent="0.4">
      <c r="C9" t="s">
        <v>344</v>
      </c>
      <c r="E9" t="s">
        <v>328</v>
      </c>
    </row>
    <row r="10" spans="2:5" x14ac:dyDescent="0.4">
      <c r="C10" t="s">
        <v>345</v>
      </c>
      <c r="E10" t="s">
        <v>331</v>
      </c>
    </row>
  </sheetData>
  <phoneticPr fontId="1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87D258-0EF3-466D-B10A-9115F9DFEF0F}">
  <sheetPr>
    <tabColor theme="1"/>
  </sheetPr>
  <dimension ref="A1:J16"/>
  <sheetViews>
    <sheetView topLeftCell="A19" zoomScale="150" zoomScaleNormal="150" workbookViewId="0">
      <selection activeCell="H28" sqref="H28"/>
    </sheetView>
  </sheetViews>
  <sheetFormatPr defaultRowHeight="18.75" x14ac:dyDescent="0.4"/>
  <cols>
    <col min="2" max="2" width="13" bestFit="1" customWidth="1"/>
    <col min="5" max="5" width="23.5" bestFit="1" customWidth="1"/>
    <col min="6" max="7" width="13.625" bestFit="1" customWidth="1"/>
  </cols>
  <sheetData>
    <row r="1" spans="1:10" x14ac:dyDescent="0.4">
      <c r="E1" t="s">
        <v>305</v>
      </c>
    </row>
    <row r="3" spans="1:10" x14ac:dyDescent="0.4">
      <c r="A3" s="5" t="s">
        <v>99</v>
      </c>
      <c r="B3" s="5" t="s">
        <v>27</v>
      </c>
      <c r="C3" s="5" t="s">
        <v>20</v>
      </c>
      <c r="D3" s="5" t="s">
        <v>306</v>
      </c>
      <c r="E3" s="5" t="s">
        <v>307</v>
      </c>
      <c r="F3" s="5" t="s">
        <v>104</v>
      </c>
      <c r="G3" s="5" t="s">
        <v>105</v>
      </c>
      <c r="H3" s="5" t="s">
        <v>308</v>
      </c>
      <c r="I3" s="5" t="s">
        <v>107</v>
      </c>
      <c r="J3" s="5" t="s">
        <v>108</v>
      </c>
    </row>
    <row r="4" spans="1:10" ht="27.75" x14ac:dyDescent="0.4">
      <c r="A4" s="5">
        <v>1</v>
      </c>
      <c r="B4" s="5" t="s" ph="1">
        <v>309</v>
      </c>
      <c r="C4" s="5" t="s">
        <v>310</v>
      </c>
      <c r="D4" s="41">
        <v>7940081</v>
      </c>
      <c r="E4" s="5" t="s">
        <v>311</v>
      </c>
      <c r="F4" s="5" t="s">
        <v>114</v>
      </c>
      <c r="G4" s="5" t="s">
        <v>115</v>
      </c>
      <c r="H4" s="43" t="s">
        <v>312</v>
      </c>
      <c r="I4" s="5"/>
      <c r="J4" s="5"/>
    </row>
    <row r="5" spans="1:10" ht="27.75" x14ac:dyDescent="0.4">
      <c r="A5" s="5">
        <v>2</v>
      </c>
      <c r="B5" s="5" t="s" ph="1">
        <v>314</v>
      </c>
      <c r="C5" s="5" t="s">
        <v>315</v>
      </c>
      <c r="D5" s="41">
        <v>7910000</v>
      </c>
      <c r="E5" s="5" t="s">
        <v>316</v>
      </c>
      <c r="F5" s="5" t="s">
        <v>118</v>
      </c>
      <c r="G5" s="5" t="s">
        <v>119</v>
      </c>
      <c r="H5" s="43"/>
      <c r="I5" s="5"/>
      <c r="J5" s="5"/>
    </row>
    <row r="6" spans="1:10" ht="27.75" x14ac:dyDescent="0.4">
      <c r="A6" s="5">
        <v>3</v>
      </c>
      <c r="B6" s="5" t="s" ph="1">
        <v>318</v>
      </c>
      <c r="C6" s="5" t="s">
        <v>315</v>
      </c>
      <c r="D6" s="41">
        <v>7920000</v>
      </c>
      <c r="E6" s="5" t="s">
        <v>319</v>
      </c>
      <c r="F6" s="5" t="s">
        <v>320</v>
      </c>
      <c r="G6" s="5" t="s">
        <v>321</v>
      </c>
      <c r="H6" s="43" t="s">
        <v>312</v>
      </c>
      <c r="I6" s="5"/>
      <c r="J6" s="5"/>
    </row>
    <row r="7" spans="1:10" ht="27.75" x14ac:dyDescent="0.4">
      <c r="A7" s="5">
        <v>4</v>
      </c>
      <c r="B7" s="5" t="s" ph="1">
        <v>322</v>
      </c>
      <c r="C7" s="5" t="s">
        <v>315</v>
      </c>
      <c r="D7" s="41">
        <v>7930000</v>
      </c>
      <c r="E7" s="5" t="s">
        <v>120</v>
      </c>
      <c r="F7" s="5" t="s">
        <v>124</v>
      </c>
      <c r="G7" s="5"/>
      <c r="H7" s="43"/>
      <c r="I7" s="5"/>
      <c r="J7" s="5"/>
    </row>
    <row r="8" spans="1:10" ht="27.75" x14ac:dyDescent="0.4">
      <c r="A8" s="5">
        <v>5</v>
      </c>
      <c r="B8" s="5" t="s" ph="1">
        <v>323</v>
      </c>
      <c r="C8" s="5" t="s">
        <v>315</v>
      </c>
      <c r="D8" s="41">
        <v>7940000</v>
      </c>
      <c r="E8" s="5" t="s">
        <v>123</v>
      </c>
      <c r="F8" s="5" t="s">
        <v>324</v>
      </c>
      <c r="G8" s="5" t="s">
        <v>325</v>
      </c>
      <c r="H8" s="43" t="s">
        <v>312</v>
      </c>
      <c r="I8" s="5"/>
      <c r="J8" s="5"/>
    </row>
    <row r="9" spans="1:10" ht="27.75" x14ac:dyDescent="0.4">
      <c r="A9" s="5">
        <v>6</v>
      </c>
      <c r="B9" s="5" t="s" ph="1">
        <v>326</v>
      </c>
      <c r="C9" s="5" t="s">
        <v>310</v>
      </c>
      <c r="D9" s="41">
        <v>7990400</v>
      </c>
      <c r="E9" s="5" t="s">
        <v>126</v>
      </c>
      <c r="F9" s="5" t="s">
        <v>130</v>
      </c>
      <c r="G9" s="5"/>
      <c r="H9" s="43" t="s">
        <v>312</v>
      </c>
      <c r="I9" s="5"/>
      <c r="J9" s="5"/>
    </row>
    <row r="10" spans="1:10" ht="27.75" x14ac:dyDescent="0.4">
      <c r="A10" s="5">
        <v>7</v>
      </c>
      <c r="B10" s="5" t="s" ph="1">
        <v>327</v>
      </c>
      <c r="C10" s="5" t="s">
        <v>315</v>
      </c>
      <c r="D10" s="41">
        <v>7950000</v>
      </c>
      <c r="E10" s="5" t="s">
        <v>129</v>
      </c>
      <c r="F10" s="5"/>
      <c r="G10" s="5"/>
      <c r="H10" s="43"/>
      <c r="I10" s="5"/>
      <c r="J10" s="5"/>
    </row>
    <row r="13" spans="1:10" x14ac:dyDescent="0.4">
      <c r="E13" t="s">
        <v>313</v>
      </c>
    </row>
    <row r="15" spans="1:10" x14ac:dyDescent="0.4">
      <c r="E15" t="s">
        <v>317</v>
      </c>
    </row>
    <row r="16" spans="1:10" x14ac:dyDescent="0.4">
      <c r="E16" t="s">
        <v>348</v>
      </c>
    </row>
  </sheetData>
  <phoneticPr fontId="1"/>
  <dataValidations count="2">
    <dataValidation imeMode="hiragana" allowBlank="1" showInputMessage="1" showErrorMessage="1" sqref="B4:B10" xr:uid="{A5C1908B-9E94-4948-80D7-F7F678FEBF49}"/>
    <dataValidation type="list" allowBlank="1" showInputMessage="1" showErrorMessage="1" sqref="C4:C10" xr:uid="{F2CEC9A9-2578-4A4D-BC4C-F366F126D52C}">
      <formula1>"男性,女性"</formula1>
    </dataValidation>
  </dataValidation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A57807-69F7-4753-9F1E-5BC2843D9655}">
  <sheetPr>
    <tabColor rgb="FFFFFF00"/>
  </sheetPr>
  <dimension ref="C1:E15"/>
  <sheetViews>
    <sheetView zoomScale="200" zoomScaleNormal="200" workbookViewId="0">
      <selection activeCell="H5" sqref="H5"/>
    </sheetView>
  </sheetViews>
  <sheetFormatPr defaultRowHeight="18.75" x14ac:dyDescent="0.4"/>
  <cols>
    <col min="3" max="3" width="5.875" customWidth="1"/>
    <col min="4" max="5" width="13" bestFit="1" customWidth="1"/>
  </cols>
  <sheetData>
    <row r="1" spans="3:5" x14ac:dyDescent="0.4">
      <c r="D1" t="s">
        <v>349</v>
      </c>
    </row>
    <row r="3" spans="3:5" x14ac:dyDescent="0.4">
      <c r="C3" s="6" t="s">
        <v>52</v>
      </c>
      <c r="D3" s="6" t="s">
        <v>51</v>
      </c>
      <c r="E3" s="6" t="s">
        <v>51</v>
      </c>
    </row>
    <row r="4" spans="3:5" x14ac:dyDescent="0.4">
      <c r="C4" s="5">
        <v>1</v>
      </c>
      <c r="D4" s="5" t="s">
        <v>40</v>
      </c>
      <c r="E4" s="5" t="s">
        <v>40</v>
      </c>
    </row>
    <row r="5" spans="3:5" x14ac:dyDescent="0.4">
      <c r="C5" s="5">
        <v>2</v>
      </c>
      <c r="D5" s="5" t="s">
        <v>41</v>
      </c>
      <c r="E5" s="5" t="s">
        <v>49</v>
      </c>
    </row>
    <row r="6" spans="3:5" x14ac:dyDescent="0.4">
      <c r="C6" s="5">
        <v>3</v>
      </c>
      <c r="D6" s="5" t="s">
        <v>42</v>
      </c>
      <c r="E6" s="5" t="s">
        <v>42</v>
      </c>
    </row>
    <row r="7" spans="3:5" x14ac:dyDescent="0.4">
      <c r="C7" s="5">
        <v>4</v>
      </c>
      <c r="D7" s="5" t="s">
        <v>43</v>
      </c>
      <c r="E7" s="5" t="s">
        <v>43</v>
      </c>
    </row>
    <row r="8" spans="3:5" x14ac:dyDescent="0.4">
      <c r="C8" s="5">
        <v>5</v>
      </c>
      <c r="D8" s="5" t="s">
        <v>44</v>
      </c>
      <c r="E8" s="5" t="s">
        <v>350</v>
      </c>
    </row>
    <row r="9" spans="3:5" x14ac:dyDescent="0.4">
      <c r="C9" s="5">
        <v>6</v>
      </c>
      <c r="D9" s="5" t="s">
        <v>45</v>
      </c>
      <c r="E9" s="5" t="s">
        <v>45</v>
      </c>
    </row>
    <row r="10" spans="3:5" x14ac:dyDescent="0.4">
      <c r="C10" s="5">
        <v>7</v>
      </c>
      <c r="D10" s="5" t="s">
        <v>46</v>
      </c>
      <c r="E10" s="5" t="s">
        <v>48</v>
      </c>
    </row>
    <row r="11" spans="3:5" x14ac:dyDescent="0.4">
      <c r="C11" s="5">
        <v>8</v>
      </c>
      <c r="D11" s="5" t="s">
        <v>47</v>
      </c>
      <c r="E11" s="5" t="s">
        <v>47</v>
      </c>
    </row>
    <row r="13" spans="3:5" x14ac:dyDescent="0.4">
      <c r="C13" t="s">
        <v>69</v>
      </c>
      <c r="E13" t="s">
        <v>71</v>
      </c>
    </row>
    <row r="14" spans="3:5" x14ac:dyDescent="0.4">
      <c r="C14" s="15" t="s">
        <v>73</v>
      </c>
      <c r="D14" s="15"/>
      <c r="E14" s="15" t="s">
        <v>53</v>
      </c>
    </row>
    <row r="15" spans="3:5" x14ac:dyDescent="0.4">
      <c r="C15" t="s">
        <v>70</v>
      </c>
      <c r="E15" t="s">
        <v>50</v>
      </c>
    </row>
  </sheetData>
  <phoneticPr fontId="1"/>
  <dataValidations count="1">
    <dataValidation imeMode="hiragana" allowBlank="1" showInputMessage="1" showErrorMessage="1" sqref="D4:E11" xr:uid="{BC3D26C4-9481-4132-BEAC-0A49225C0000}"/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B2761F-52A8-498B-A904-EA1B7098AB1C}">
  <sheetPr>
    <tabColor rgb="FFFFFF00"/>
  </sheetPr>
  <dimension ref="C1:I14"/>
  <sheetViews>
    <sheetView zoomScale="205" zoomScaleNormal="205" workbookViewId="0">
      <selection activeCell="H15" sqref="H15"/>
    </sheetView>
  </sheetViews>
  <sheetFormatPr defaultRowHeight="18.75" x14ac:dyDescent="0.4"/>
  <cols>
    <col min="4" max="4" width="11.625" customWidth="1"/>
    <col min="5" max="5" width="15.75" customWidth="1"/>
  </cols>
  <sheetData>
    <row r="1" spans="3:9" x14ac:dyDescent="0.4">
      <c r="F1" t="s">
        <v>349</v>
      </c>
    </row>
    <row r="3" spans="3:9" x14ac:dyDescent="0.4">
      <c r="C3" s="11" t="s">
        <v>54</v>
      </c>
      <c r="D3" s="11" t="s">
        <v>55</v>
      </c>
      <c r="F3" s="2" t="s">
        <v>54</v>
      </c>
      <c r="G3" s="2" t="s">
        <v>55</v>
      </c>
    </row>
    <row r="4" spans="3:9" x14ac:dyDescent="0.4">
      <c r="C4" s="12">
        <v>45678456</v>
      </c>
      <c r="D4" s="12">
        <v>45465454646</v>
      </c>
      <c r="F4" s="16">
        <v>45678456</v>
      </c>
      <c r="G4" s="16">
        <v>45465454646</v>
      </c>
    </row>
    <row r="5" spans="3:9" x14ac:dyDescent="0.4">
      <c r="C5" s="12">
        <v>4564644</v>
      </c>
      <c r="D5" s="12">
        <v>78797879798</v>
      </c>
      <c r="F5" s="16">
        <v>4564644</v>
      </c>
      <c r="G5" s="16">
        <v>78797879798</v>
      </c>
    </row>
    <row r="6" spans="3:9" x14ac:dyDescent="0.4">
      <c r="C6" s="12">
        <v>121313133</v>
      </c>
      <c r="D6" s="12">
        <v>1211111313</v>
      </c>
      <c r="F6" s="16">
        <v>121313133</v>
      </c>
      <c r="G6" s="16">
        <v>1211111313</v>
      </c>
    </row>
    <row r="7" spans="3:9" x14ac:dyDescent="0.4">
      <c r="D7" s="9"/>
      <c r="E7" s="9"/>
      <c r="H7" s="7"/>
      <c r="I7" s="7"/>
    </row>
    <row r="8" spans="3:9" x14ac:dyDescent="0.4">
      <c r="D8" s="9"/>
      <c r="E8" s="9"/>
      <c r="H8" s="7"/>
      <c r="I8" s="7"/>
    </row>
    <row r="9" spans="3:9" x14ac:dyDescent="0.4">
      <c r="C9" t="s">
        <v>72</v>
      </c>
    </row>
    <row r="10" spans="3:9" x14ac:dyDescent="0.4">
      <c r="C10" s="15" t="s">
        <v>58</v>
      </c>
    </row>
    <row r="11" spans="3:9" x14ac:dyDescent="0.4">
      <c r="C11" t="s">
        <v>33</v>
      </c>
    </row>
    <row r="13" spans="3:9" x14ac:dyDescent="0.4">
      <c r="C13" t="s">
        <v>56</v>
      </c>
    </row>
    <row r="14" spans="3:9" x14ac:dyDescent="0.4">
      <c r="C14" t="s">
        <v>57</v>
      </c>
    </row>
  </sheetData>
  <phoneticPr fontId="1"/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0E2982-BF77-4A38-8E18-DED13BDB9FD9}">
  <sheetPr>
    <tabColor rgb="FFFFFF00"/>
  </sheetPr>
  <dimension ref="B1:I13"/>
  <sheetViews>
    <sheetView zoomScale="190" zoomScaleNormal="190" workbookViewId="0">
      <selection activeCell="H9" sqref="H9"/>
    </sheetView>
  </sheetViews>
  <sheetFormatPr defaultRowHeight="18.75" x14ac:dyDescent="0.4"/>
  <cols>
    <col min="3" max="3" width="11.625" bestFit="1" customWidth="1"/>
    <col min="4" max="5" width="15.5" bestFit="1" customWidth="1"/>
    <col min="6" max="6" width="10.125" customWidth="1"/>
    <col min="7" max="7" width="5.25" bestFit="1" customWidth="1"/>
    <col min="8" max="8" width="14.5" bestFit="1" customWidth="1"/>
    <col min="9" max="10" width="13.375" bestFit="1" customWidth="1"/>
  </cols>
  <sheetData>
    <row r="1" spans="2:9" x14ac:dyDescent="0.4">
      <c r="G1" t="s">
        <v>349</v>
      </c>
    </row>
    <row r="3" spans="2:9" ht="37.5" x14ac:dyDescent="0.4">
      <c r="B3" s="10" t="s">
        <v>62</v>
      </c>
      <c r="C3" s="11" t="s">
        <v>54</v>
      </c>
      <c r="D3" s="11" t="s">
        <v>55</v>
      </c>
      <c r="E3" s="8"/>
      <c r="G3" s="5"/>
      <c r="H3" s="11" t="s">
        <v>54</v>
      </c>
      <c r="I3" s="11" t="s">
        <v>55</v>
      </c>
    </row>
    <row r="4" spans="2:9" x14ac:dyDescent="0.4">
      <c r="B4" s="5" t="s">
        <v>59</v>
      </c>
      <c r="C4" s="12">
        <v>45678456</v>
      </c>
      <c r="D4" s="12">
        <v>45465454646</v>
      </c>
      <c r="E4" s="9">
        <f>SUM(C4:D4)</f>
        <v>45511133102</v>
      </c>
      <c r="G4" s="5" t="s">
        <v>59</v>
      </c>
      <c r="H4" s="5">
        <v>45678456</v>
      </c>
      <c r="I4" s="5">
        <v>45465454646</v>
      </c>
    </row>
    <row r="5" spans="2:9" x14ac:dyDescent="0.4">
      <c r="B5" s="5" t="s">
        <v>60</v>
      </c>
      <c r="C5" s="12">
        <v>4564644</v>
      </c>
      <c r="D5" s="12">
        <v>78797879798</v>
      </c>
      <c r="E5" s="9">
        <f>SUM(C5:D5)</f>
        <v>78802444442</v>
      </c>
      <c r="G5" s="5" t="s">
        <v>60</v>
      </c>
      <c r="H5" s="5">
        <v>4564644</v>
      </c>
      <c r="I5" s="5">
        <v>78797879798</v>
      </c>
    </row>
    <row r="6" spans="2:9" x14ac:dyDescent="0.4">
      <c r="B6" s="5" t="s">
        <v>61</v>
      </c>
      <c r="C6" s="12">
        <v>121313133</v>
      </c>
      <c r="D6" s="12">
        <v>1211111313</v>
      </c>
      <c r="E6" s="9">
        <f>SUM(C6:D6)</f>
        <v>1332424446</v>
      </c>
      <c r="G6" s="5" t="s">
        <v>61</v>
      </c>
      <c r="H6" s="5">
        <v>121313133</v>
      </c>
      <c r="I6" s="5">
        <v>1211111313</v>
      </c>
    </row>
    <row r="7" spans="2:9" x14ac:dyDescent="0.4">
      <c r="C7" s="7">
        <f>SUM(C4:C6)</f>
        <v>171556233</v>
      </c>
      <c r="D7" s="7">
        <f>SUM(D4:D6)</f>
        <v>125474445757</v>
      </c>
      <c r="E7" s="7">
        <f>SUM(C7:D7)</f>
        <v>125646001990</v>
      </c>
    </row>
    <row r="9" spans="2:9" x14ac:dyDescent="0.4">
      <c r="B9" t="s">
        <v>74</v>
      </c>
      <c r="D9" t="s">
        <v>75</v>
      </c>
      <c r="F9" t="s">
        <v>77</v>
      </c>
    </row>
    <row r="10" spans="2:9" x14ac:dyDescent="0.4">
      <c r="B10" s="15" t="s">
        <v>76</v>
      </c>
      <c r="C10" s="15"/>
      <c r="D10" s="15" t="s">
        <v>78</v>
      </c>
      <c r="E10" s="15"/>
      <c r="F10" s="15" t="s">
        <v>81</v>
      </c>
      <c r="G10" s="15"/>
    </row>
    <row r="11" spans="2:9" x14ac:dyDescent="0.4">
      <c r="B11" t="s">
        <v>88</v>
      </c>
      <c r="D11" t="s">
        <v>91</v>
      </c>
      <c r="F11" t="s">
        <v>33</v>
      </c>
    </row>
    <row r="12" spans="2:9" x14ac:dyDescent="0.4">
      <c r="D12" t="s">
        <v>79</v>
      </c>
      <c r="F12" t="s">
        <v>82</v>
      </c>
    </row>
    <row r="13" spans="2:9" x14ac:dyDescent="0.4">
      <c r="F13" t="s">
        <v>83</v>
      </c>
    </row>
  </sheetData>
  <phoneticPr fontId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4AB1DF-59CC-4380-9516-349A072C476E}">
  <sheetPr>
    <tabColor rgb="FFFFFF00"/>
  </sheetPr>
  <dimension ref="D1:J12"/>
  <sheetViews>
    <sheetView topLeftCell="B1" zoomScale="220" zoomScaleNormal="220" workbookViewId="0">
      <selection activeCell="I7" sqref="I7"/>
    </sheetView>
  </sheetViews>
  <sheetFormatPr defaultRowHeight="18.75" x14ac:dyDescent="0.4"/>
  <sheetData>
    <row r="1" spans="4:10" x14ac:dyDescent="0.4">
      <c r="D1" t="s">
        <v>349</v>
      </c>
    </row>
    <row r="3" spans="4:10" x14ac:dyDescent="0.4">
      <c r="D3" s="17" t="s">
        <v>84</v>
      </c>
      <c r="E3" s="17" t="s">
        <v>85</v>
      </c>
      <c r="F3" s="17" t="s">
        <v>86</v>
      </c>
    </row>
    <row r="4" spans="4:10" ht="36" customHeight="1" x14ac:dyDescent="0.4">
      <c r="D4" s="5"/>
      <c r="E4" s="5"/>
      <c r="F4" s="5"/>
    </row>
    <row r="5" spans="4:10" x14ac:dyDescent="0.4">
      <c r="H5" s="18"/>
      <c r="I5" s="18"/>
      <c r="J5" s="18"/>
    </row>
    <row r="7" spans="4:10" x14ac:dyDescent="0.4">
      <c r="D7" t="s">
        <v>80</v>
      </c>
    </row>
    <row r="8" spans="4:10" x14ac:dyDescent="0.4">
      <c r="D8" s="15" t="s">
        <v>89</v>
      </c>
    </row>
    <row r="9" spans="4:10" x14ac:dyDescent="0.4">
      <c r="D9" t="s">
        <v>92</v>
      </c>
    </row>
    <row r="10" spans="4:10" x14ac:dyDescent="0.4">
      <c r="D10" t="s">
        <v>93</v>
      </c>
    </row>
    <row r="12" spans="4:10" x14ac:dyDescent="0.4">
      <c r="D12" t="s">
        <v>94</v>
      </c>
    </row>
  </sheetData>
  <phoneticPr fontId="1"/>
  <pageMargins left="0.7" right="0.7" top="0.75" bottom="0.75" header="0.3" footer="0.3"/>
  <drawing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F87B32-5644-4347-9EDE-0AA40A7CC12D}">
  <sheetPr>
    <tabColor theme="8" tint="0.79998168889431442"/>
    <pageSetUpPr fitToPage="1"/>
  </sheetPr>
  <dimension ref="A1:J53"/>
  <sheetViews>
    <sheetView topLeftCell="A4" zoomScale="130" zoomScaleNormal="130" workbookViewId="0">
      <selection activeCell="M15" sqref="M15"/>
    </sheetView>
  </sheetViews>
  <sheetFormatPr defaultRowHeight="18.75" x14ac:dyDescent="0.4"/>
  <cols>
    <col min="1" max="1" width="8" customWidth="1"/>
    <col min="2" max="2" width="15.125" bestFit="1" customWidth="1"/>
    <col min="3" max="3" width="5.25" bestFit="1" customWidth="1"/>
    <col min="4" max="4" width="9.375" bestFit="1" customWidth="1"/>
    <col min="5" max="5" width="30.875" bestFit="1" customWidth="1"/>
    <col min="6" max="6" width="13.625" bestFit="1" customWidth="1"/>
    <col min="7" max="7" width="14.75" bestFit="1" customWidth="1"/>
    <col min="9" max="9" width="17.625" bestFit="1" customWidth="1"/>
    <col min="10" max="10" width="5.375" bestFit="1" customWidth="1"/>
  </cols>
  <sheetData>
    <row r="1" spans="1:10" ht="42.75" x14ac:dyDescent="0.4">
      <c r="A1" s="19" t="s">
        <v>97</v>
      </c>
      <c r="B1" s="20"/>
      <c r="C1" s="19"/>
      <c r="D1" s="21"/>
      <c r="E1" s="19" t="s">
        <v>98</v>
      </c>
      <c r="F1" s="29" t="s">
        <v>275</v>
      </c>
      <c r="H1" s="21"/>
      <c r="I1" s="20"/>
      <c r="J1" s="22"/>
    </row>
    <row r="2" spans="1:10" ht="42.75" x14ac:dyDescent="0.4">
      <c r="A2" s="21"/>
      <c r="B2" s="20"/>
      <c r="C2" s="19"/>
      <c r="D2" s="21"/>
      <c r="E2" s="19"/>
      <c r="F2" s="27" t="s">
        <v>271</v>
      </c>
      <c r="H2" t="s">
        <v>270</v>
      </c>
      <c r="I2" t="s">
        <v>272</v>
      </c>
      <c r="J2" s="22"/>
    </row>
    <row r="3" spans="1:10" x14ac:dyDescent="0.4">
      <c r="A3" s="22" t="s">
        <v>99</v>
      </c>
      <c r="B3" s="23" t="s">
        <v>100</v>
      </c>
      <c r="C3" s="23" t="s">
        <v>101</v>
      </c>
      <c r="D3" s="23" t="s">
        <v>102</v>
      </c>
      <c r="E3" s="23" t="s">
        <v>103</v>
      </c>
      <c r="F3" s="23" t="s">
        <v>104</v>
      </c>
      <c r="G3" s="23" t="s">
        <v>105</v>
      </c>
      <c r="H3" s="23" t="s">
        <v>106</v>
      </c>
      <c r="I3" s="22" t="s">
        <v>107</v>
      </c>
      <c r="J3" s="22" t="s">
        <v>108</v>
      </c>
    </row>
    <row r="4" spans="1:10" x14ac:dyDescent="0.4">
      <c r="A4" s="22">
        <v>1</v>
      </c>
      <c r="B4" t="s">
        <v>40</v>
      </c>
      <c r="C4" s="23" t="s">
        <v>109</v>
      </c>
      <c r="D4" s="24">
        <v>3320034</v>
      </c>
      <c r="E4" t="s">
        <v>110</v>
      </c>
      <c r="F4" s="23" t="s">
        <v>111</v>
      </c>
      <c r="G4" s="23" t="s">
        <v>112</v>
      </c>
      <c r="H4" s="23"/>
      <c r="I4" s="25">
        <v>23109</v>
      </c>
      <c r="J4" s="22" t="str">
        <f ca="1">DATEDIF(I4,TODAY(),"y")&amp;"歳"</f>
        <v>63歳</v>
      </c>
    </row>
    <row r="5" spans="1:10" x14ac:dyDescent="0.4">
      <c r="A5" s="22">
        <v>2</v>
      </c>
      <c r="B5" t="s">
        <v>41</v>
      </c>
      <c r="C5" s="23" t="s">
        <v>109</v>
      </c>
      <c r="D5" s="24">
        <v>2450001</v>
      </c>
      <c r="E5" t="s">
        <v>113</v>
      </c>
      <c r="F5" s="23" t="s">
        <v>114</v>
      </c>
      <c r="G5" s="23" t="s">
        <v>115</v>
      </c>
      <c r="H5" s="23" t="s">
        <v>116</v>
      </c>
      <c r="I5" s="25">
        <v>18444</v>
      </c>
      <c r="J5" s="22" t="str">
        <f t="shared" ref="J5:J53" ca="1" si="0">DATEDIF(I5,TODAY(),"y")&amp;"歳"</f>
        <v>76歳</v>
      </c>
    </row>
    <row r="6" spans="1:10" x14ac:dyDescent="0.4">
      <c r="A6" s="22">
        <v>3</v>
      </c>
      <c r="B6" t="s">
        <v>42</v>
      </c>
      <c r="C6" s="23" t="s">
        <v>109</v>
      </c>
      <c r="D6" s="24">
        <v>3430807</v>
      </c>
      <c r="E6" t="s">
        <v>117</v>
      </c>
      <c r="F6" s="23" t="s">
        <v>118</v>
      </c>
      <c r="G6" s="23" t="s">
        <v>119</v>
      </c>
      <c r="H6" s="23"/>
      <c r="I6" s="25">
        <v>27888</v>
      </c>
      <c r="J6" s="22" t="str">
        <f t="shared" ca="1" si="0"/>
        <v>50歳</v>
      </c>
    </row>
    <row r="7" spans="1:10" x14ac:dyDescent="0.4">
      <c r="A7" s="22">
        <v>4</v>
      </c>
      <c r="B7" t="s">
        <v>43</v>
      </c>
      <c r="C7" s="23" t="s">
        <v>109</v>
      </c>
      <c r="D7" s="24">
        <v>2710077</v>
      </c>
      <c r="E7" t="s">
        <v>120</v>
      </c>
      <c r="F7" s="23" t="s">
        <v>121</v>
      </c>
      <c r="G7" s="23" t="s">
        <v>122</v>
      </c>
      <c r="H7" s="23" t="s">
        <v>116</v>
      </c>
      <c r="I7" s="25">
        <v>26915</v>
      </c>
      <c r="J7" s="22" t="str">
        <f t="shared" ca="1" si="0"/>
        <v>52歳</v>
      </c>
    </row>
    <row r="8" spans="1:10" x14ac:dyDescent="0.4">
      <c r="A8" s="22">
        <v>5</v>
      </c>
      <c r="B8" t="s">
        <v>44</v>
      </c>
      <c r="C8" s="23" t="s">
        <v>109</v>
      </c>
      <c r="D8" s="24">
        <v>3320024</v>
      </c>
      <c r="E8" t="s">
        <v>123</v>
      </c>
      <c r="F8" s="23" t="s">
        <v>124</v>
      </c>
      <c r="G8" s="23"/>
      <c r="H8" s="23" t="s">
        <v>116</v>
      </c>
      <c r="I8" s="25">
        <v>28249</v>
      </c>
      <c r="J8" s="22" t="str">
        <f t="shared" ca="1" si="0"/>
        <v>49歳</v>
      </c>
    </row>
    <row r="9" spans="1:10" x14ac:dyDescent="0.4">
      <c r="A9" s="22">
        <v>6</v>
      </c>
      <c r="B9" t="s">
        <v>45</v>
      </c>
      <c r="C9" s="23" t="s">
        <v>125</v>
      </c>
      <c r="D9" s="24">
        <v>2700034</v>
      </c>
      <c r="E9" t="s">
        <v>126</v>
      </c>
      <c r="F9" s="23" t="s">
        <v>127</v>
      </c>
      <c r="G9" s="23" t="s">
        <v>128</v>
      </c>
      <c r="H9" s="23" t="s">
        <v>116</v>
      </c>
      <c r="I9" s="25">
        <v>32728</v>
      </c>
      <c r="J9" s="22" t="str">
        <f t="shared" ca="1" si="0"/>
        <v>37歳</v>
      </c>
    </row>
    <row r="10" spans="1:10" x14ac:dyDescent="0.4">
      <c r="A10" s="22">
        <v>7</v>
      </c>
      <c r="B10" t="s">
        <v>46</v>
      </c>
      <c r="C10" s="23" t="s">
        <v>109</v>
      </c>
      <c r="D10" s="24">
        <v>3320005</v>
      </c>
      <c r="E10" t="s">
        <v>129</v>
      </c>
      <c r="F10" s="23" t="s">
        <v>130</v>
      </c>
      <c r="G10" s="23"/>
      <c r="H10" s="23" t="s">
        <v>116</v>
      </c>
      <c r="I10" s="25">
        <v>37688</v>
      </c>
      <c r="J10" s="22" t="str">
        <f t="shared" ca="1" si="0"/>
        <v>23歳</v>
      </c>
    </row>
    <row r="11" spans="1:10" x14ac:dyDescent="0.4">
      <c r="A11" s="22">
        <v>8</v>
      </c>
      <c r="B11" t="s">
        <v>47</v>
      </c>
      <c r="C11" s="23" t="s">
        <v>109</v>
      </c>
      <c r="D11" s="24">
        <v>2450002</v>
      </c>
      <c r="E11" t="s">
        <v>131</v>
      </c>
      <c r="F11" s="23" t="s">
        <v>132</v>
      </c>
      <c r="G11" s="23"/>
      <c r="H11" s="23" t="s">
        <v>116</v>
      </c>
      <c r="I11" s="25">
        <v>36622</v>
      </c>
      <c r="J11" s="22" t="str">
        <f t="shared" ca="1" si="0"/>
        <v>26歳</v>
      </c>
    </row>
    <row r="12" spans="1:10" x14ac:dyDescent="0.4">
      <c r="A12" s="22">
        <v>9</v>
      </c>
      <c r="B12" t="s">
        <v>48</v>
      </c>
      <c r="C12" s="23" t="s">
        <v>109</v>
      </c>
      <c r="D12" s="24">
        <v>2860031</v>
      </c>
      <c r="E12" t="s">
        <v>133</v>
      </c>
      <c r="F12" s="23" t="s">
        <v>134</v>
      </c>
      <c r="G12" s="23" t="s">
        <v>134</v>
      </c>
      <c r="H12" s="23" t="s">
        <v>116</v>
      </c>
      <c r="I12" s="25">
        <v>30476</v>
      </c>
      <c r="J12" s="22" t="str">
        <f t="shared" ca="1" si="0"/>
        <v>43歳</v>
      </c>
    </row>
    <row r="13" spans="1:10" x14ac:dyDescent="0.4">
      <c r="A13" s="22">
        <v>10</v>
      </c>
      <c r="B13" t="s">
        <v>135</v>
      </c>
      <c r="C13" s="23" t="s">
        <v>125</v>
      </c>
      <c r="D13" s="24">
        <v>3400035</v>
      </c>
      <c r="E13" t="s">
        <v>136</v>
      </c>
      <c r="F13" s="23" t="s">
        <v>137</v>
      </c>
      <c r="G13" s="23"/>
      <c r="H13" s="23"/>
      <c r="I13" s="25">
        <v>35836</v>
      </c>
      <c r="J13" s="22" t="str">
        <f t="shared" ca="1" si="0"/>
        <v>28歳</v>
      </c>
    </row>
    <row r="14" spans="1:10" x14ac:dyDescent="0.4">
      <c r="A14" s="22">
        <v>11</v>
      </c>
      <c r="B14" t="s">
        <v>49</v>
      </c>
      <c r="C14" s="23" t="s">
        <v>125</v>
      </c>
      <c r="D14" s="24">
        <v>3410024</v>
      </c>
      <c r="E14" t="s">
        <v>138</v>
      </c>
      <c r="F14" s="23" t="s">
        <v>139</v>
      </c>
      <c r="G14" s="23" t="s">
        <v>140</v>
      </c>
      <c r="H14" s="23" t="s">
        <v>116</v>
      </c>
      <c r="I14" s="25">
        <v>31283</v>
      </c>
      <c r="J14" s="22" t="str">
        <f t="shared" ca="1" si="0"/>
        <v>40歳</v>
      </c>
    </row>
    <row r="15" spans="1:10" x14ac:dyDescent="0.4">
      <c r="A15" s="22">
        <v>12</v>
      </c>
      <c r="B15" t="s">
        <v>141</v>
      </c>
      <c r="C15" s="23" t="s">
        <v>125</v>
      </c>
      <c r="D15" s="24">
        <v>3400002</v>
      </c>
      <c r="E15" t="s">
        <v>142</v>
      </c>
      <c r="F15" s="23" t="s">
        <v>143</v>
      </c>
      <c r="G15" s="23" t="s">
        <v>144</v>
      </c>
      <c r="H15" s="23" t="s">
        <v>116</v>
      </c>
      <c r="I15" s="25">
        <v>22013</v>
      </c>
      <c r="J15" s="22" t="str">
        <f t="shared" ca="1" si="0"/>
        <v>66歳</v>
      </c>
    </row>
    <row r="16" spans="1:10" x14ac:dyDescent="0.4">
      <c r="A16" s="22">
        <v>13</v>
      </c>
      <c r="B16" t="s">
        <v>145</v>
      </c>
      <c r="C16" s="23" t="s">
        <v>125</v>
      </c>
      <c r="D16" s="24">
        <v>2720137</v>
      </c>
      <c r="E16" t="s">
        <v>146</v>
      </c>
      <c r="F16" s="23" t="s">
        <v>147</v>
      </c>
      <c r="G16" s="23" t="s">
        <v>148</v>
      </c>
      <c r="H16" s="23"/>
      <c r="I16" s="25">
        <v>24360</v>
      </c>
      <c r="J16" s="22" t="str">
        <f t="shared" ca="1" si="0"/>
        <v>59歳</v>
      </c>
    </row>
    <row r="17" spans="1:10" x14ac:dyDescent="0.4">
      <c r="A17" s="22">
        <v>14</v>
      </c>
      <c r="B17" t="s">
        <v>149</v>
      </c>
      <c r="C17" s="23" t="s">
        <v>109</v>
      </c>
      <c r="D17" s="24">
        <v>2110004</v>
      </c>
      <c r="E17" t="s">
        <v>150</v>
      </c>
      <c r="F17" s="23" t="s">
        <v>151</v>
      </c>
      <c r="G17" s="23"/>
      <c r="H17" s="23" t="s">
        <v>116</v>
      </c>
      <c r="I17" s="25">
        <v>23194</v>
      </c>
      <c r="J17" s="22" t="str">
        <f t="shared" ca="1" si="0"/>
        <v>63歳</v>
      </c>
    </row>
    <row r="18" spans="1:10" x14ac:dyDescent="0.4">
      <c r="A18" s="22">
        <v>15</v>
      </c>
      <c r="B18" t="s">
        <v>152</v>
      </c>
      <c r="C18" s="23" t="s">
        <v>109</v>
      </c>
      <c r="D18" s="24">
        <v>3400036</v>
      </c>
      <c r="E18" t="s">
        <v>153</v>
      </c>
      <c r="F18" s="23" t="s">
        <v>154</v>
      </c>
      <c r="G18" s="23" t="s">
        <v>155</v>
      </c>
      <c r="H18" s="23" t="s">
        <v>116</v>
      </c>
      <c r="I18" s="25">
        <v>25571</v>
      </c>
      <c r="J18" s="22" t="str">
        <f t="shared" ca="1" si="0"/>
        <v>56歳</v>
      </c>
    </row>
    <row r="19" spans="1:10" x14ac:dyDescent="0.4">
      <c r="A19" s="22">
        <v>16</v>
      </c>
      <c r="B19" t="s">
        <v>156</v>
      </c>
      <c r="C19" s="23" t="s">
        <v>125</v>
      </c>
      <c r="D19" s="24">
        <v>3300846</v>
      </c>
      <c r="E19" t="s">
        <v>157</v>
      </c>
      <c r="F19" s="23" t="s">
        <v>158</v>
      </c>
      <c r="G19" s="23"/>
      <c r="H19" s="23" t="s">
        <v>116</v>
      </c>
      <c r="I19" s="25">
        <v>30589</v>
      </c>
      <c r="J19" s="22" t="str">
        <f t="shared" ca="1" si="0"/>
        <v>42歳</v>
      </c>
    </row>
    <row r="20" spans="1:10" x14ac:dyDescent="0.4">
      <c r="A20" s="22">
        <v>17</v>
      </c>
      <c r="B20" t="s">
        <v>159</v>
      </c>
      <c r="C20" s="23" t="s">
        <v>125</v>
      </c>
      <c r="D20" s="24">
        <v>3440067</v>
      </c>
      <c r="E20" t="s">
        <v>160</v>
      </c>
      <c r="F20" s="23" t="s">
        <v>161</v>
      </c>
      <c r="G20" s="23"/>
      <c r="H20" s="23" t="s">
        <v>116</v>
      </c>
      <c r="I20" s="25">
        <v>29013</v>
      </c>
      <c r="J20" s="22" t="str">
        <f t="shared" ca="1" si="0"/>
        <v>47歳</v>
      </c>
    </row>
    <row r="21" spans="1:10" x14ac:dyDescent="0.4">
      <c r="A21" s="22">
        <v>18</v>
      </c>
      <c r="B21" t="s">
        <v>162</v>
      </c>
      <c r="C21" s="23" t="s">
        <v>125</v>
      </c>
      <c r="D21" s="24">
        <v>3320033</v>
      </c>
      <c r="E21" t="s">
        <v>163</v>
      </c>
      <c r="F21" s="23" t="s">
        <v>164</v>
      </c>
      <c r="G21" s="23" t="s">
        <v>164</v>
      </c>
      <c r="H21" s="23" t="s">
        <v>116</v>
      </c>
      <c r="I21" s="25">
        <v>28321</v>
      </c>
      <c r="J21" s="22" t="str">
        <f t="shared" ca="1" si="0"/>
        <v>49歳</v>
      </c>
    </row>
    <row r="22" spans="1:10" x14ac:dyDescent="0.4">
      <c r="A22" s="22">
        <v>19</v>
      </c>
      <c r="B22" t="s">
        <v>165</v>
      </c>
      <c r="C22" s="23" t="s">
        <v>125</v>
      </c>
      <c r="D22" s="24">
        <v>2720011</v>
      </c>
      <c r="E22" t="s">
        <v>166</v>
      </c>
      <c r="F22" s="23" t="s">
        <v>167</v>
      </c>
      <c r="G22" s="23"/>
      <c r="H22" s="23"/>
      <c r="I22" s="25">
        <v>23414</v>
      </c>
      <c r="J22" s="22" t="str">
        <f t="shared" ca="1" si="0"/>
        <v>62歳</v>
      </c>
    </row>
    <row r="23" spans="1:10" x14ac:dyDescent="0.4">
      <c r="A23" s="22">
        <v>20</v>
      </c>
      <c r="B23" t="s">
        <v>168</v>
      </c>
      <c r="C23" s="23" t="s">
        <v>109</v>
      </c>
      <c r="D23" s="24">
        <v>3020004</v>
      </c>
      <c r="E23" t="s">
        <v>169</v>
      </c>
      <c r="F23" s="23" t="s">
        <v>170</v>
      </c>
      <c r="G23" s="23"/>
      <c r="H23" s="23" t="s">
        <v>116</v>
      </c>
      <c r="I23" s="25">
        <v>29773</v>
      </c>
      <c r="J23" s="22" t="str">
        <f t="shared" ca="1" si="0"/>
        <v>45歳</v>
      </c>
    </row>
    <row r="24" spans="1:10" x14ac:dyDescent="0.4">
      <c r="A24" s="22">
        <v>21</v>
      </c>
      <c r="B24" t="s">
        <v>171</v>
      </c>
      <c r="C24" s="23" t="s">
        <v>125</v>
      </c>
      <c r="D24" s="24">
        <v>3410025</v>
      </c>
      <c r="E24" t="s">
        <v>172</v>
      </c>
      <c r="F24" s="23" t="s">
        <v>173</v>
      </c>
      <c r="G24" s="23"/>
      <c r="H24" s="23" t="s">
        <v>116</v>
      </c>
      <c r="I24" s="25">
        <v>22132</v>
      </c>
      <c r="J24" s="22" t="str">
        <f t="shared" ca="1" si="0"/>
        <v>66歳</v>
      </c>
    </row>
    <row r="25" spans="1:10" x14ac:dyDescent="0.4">
      <c r="A25" s="22">
        <v>22</v>
      </c>
      <c r="B25" t="s">
        <v>174</v>
      </c>
      <c r="C25" s="23" t="s">
        <v>125</v>
      </c>
      <c r="D25" s="24">
        <v>3320034</v>
      </c>
      <c r="E25" t="s">
        <v>175</v>
      </c>
      <c r="F25" s="23" t="s">
        <v>176</v>
      </c>
      <c r="G25" s="23" t="s">
        <v>176</v>
      </c>
      <c r="H25" s="23" t="s">
        <v>116</v>
      </c>
      <c r="I25" s="25">
        <v>36622</v>
      </c>
      <c r="J25" s="22" t="str">
        <f t="shared" ca="1" si="0"/>
        <v>26歳</v>
      </c>
    </row>
    <row r="26" spans="1:10" x14ac:dyDescent="0.4">
      <c r="A26" s="22">
        <v>23</v>
      </c>
      <c r="B26" t="s">
        <v>177</v>
      </c>
      <c r="C26" s="23" t="s">
        <v>125</v>
      </c>
      <c r="D26" s="24">
        <v>3440055</v>
      </c>
      <c r="E26" t="s">
        <v>178</v>
      </c>
      <c r="F26" s="23" t="s">
        <v>179</v>
      </c>
      <c r="G26" s="23" t="s">
        <v>179</v>
      </c>
      <c r="H26" s="23" t="s">
        <v>116</v>
      </c>
      <c r="I26" s="25">
        <v>38606</v>
      </c>
      <c r="J26" s="22" t="str">
        <f t="shared" ca="1" si="0"/>
        <v>20歳</v>
      </c>
    </row>
    <row r="27" spans="1:10" x14ac:dyDescent="0.4">
      <c r="A27" s="22">
        <v>24</v>
      </c>
      <c r="B27" t="s">
        <v>180</v>
      </c>
      <c r="C27" s="23" t="s">
        <v>125</v>
      </c>
      <c r="D27" s="24">
        <v>3400024</v>
      </c>
      <c r="E27" t="s">
        <v>181</v>
      </c>
      <c r="F27" s="23" t="s">
        <v>182</v>
      </c>
      <c r="G27" s="23" t="s">
        <v>183</v>
      </c>
      <c r="H27" s="23" t="s">
        <v>116</v>
      </c>
      <c r="I27" s="25">
        <v>32850</v>
      </c>
      <c r="J27" s="22" t="str">
        <f t="shared" ca="1" si="0"/>
        <v>36歳</v>
      </c>
    </row>
    <row r="28" spans="1:10" x14ac:dyDescent="0.4">
      <c r="A28" s="22">
        <v>25</v>
      </c>
      <c r="B28" t="s">
        <v>184</v>
      </c>
      <c r="C28" s="23" t="s">
        <v>125</v>
      </c>
      <c r="D28" s="24">
        <v>3430845</v>
      </c>
      <c r="E28" t="s">
        <v>185</v>
      </c>
      <c r="F28" s="23" t="s">
        <v>186</v>
      </c>
      <c r="G28" s="23"/>
      <c r="H28" s="23"/>
      <c r="I28" s="25">
        <v>39082</v>
      </c>
      <c r="J28" s="22" t="str">
        <f t="shared" ca="1" si="0"/>
        <v>19歳</v>
      </c>
    </row>
    <row r="29" spans="1:10" x14ac:dyDescent="0.4">
      <c r="A29" s="22">
        <v>26</v>
      </c>
      <c r="B29" t="s">
        <v>187</v>
      </c>
      <c r="C29" s="23" t="s">
        <v>109</v>
      </c>
      <c r="D29" s="24">
        <v>3430842</v>
      </c>
      <c r="E29" t="s">
        <v>188</v>
      </c>
      <c r="F29" s="23" t="s">
        <v>189</v>
      </c>
      <c r="G29" s="23" t="s">
        <v>189</v>
      </c>
      <c r="H29" s="23" t="s">
        <v>116</v>
      </c>
      <c r="I29" s="25">
        <v>34401</v>
      </c>
      <c r="J29" s="22" t="str">
        <f t="shared" ca="1" si="0"/>
        <v>32歳</v>
      </c>
    </row>
    <row r="30" spans="1:10" x14ac:dyDescent="0.4">
      <c r="A30" s="22">
        <v>27</v>
      </c>
      <c r="B30" t="s">
        <v>190</v>
      </c>
      <c r="C30" s="23" t="s">
        <v>109</v>
      </c>
      <c r="D30" s="24">
        <v>2770074</v>
      </c>
      <c r="E30" t="s">
        <v>191</v>
      </c>
      <c r="F30" s="23" t="s">
        <v>192</v>
      </c>
      <c r="G30" s="23" t="s">
        <v>193</v>
      </c>
      <c r="H30" s="23" t="s">
        <v>116</v>
      </c>
      <c r="I30" s="25">
        <v>36865</v>
      </c>
      <c r="J30" s="22" t="str">
        <f t="shared" ca="1" si="0"/>
        <v>25歳</v>
      </c>
    </row>
    <row r="31" spans="1:10" x14ac:dyDescent="0.4">
      <c r="A31" s="22">
        <v>28</v>
      </c>
      <c r="B31" t="s">
        <v>194</v>
      </c>
      <c r="C31" s="23" t="s">
        <v>125</v>
      </c>
      <c r="D31" s="24">
        <v>2710074</v>
      </c>
      <c r="E31" t="s">
        <v>195</v>
      </c>
      <c r="F31" s="23" t="s">
        <v>196</v>
      </c>
      <c r="G31" s="23"/>
      <c r="H31" s="23" t="s">
        <v>116</v>
      </c>
      <c r="I31" s="25">
        <v>34708</v>
      </c>
      <c r="J31" s="22" t="str">
        <f t="shared" ca="1" si="0"/>
        <v>31歳</v>
      </c>
    </row>
    <row r="32" spans="1:10" x14ac:dyDescent="0.4">
      <c r="A32" s="22">
        <v>29</v>
      </c>
      <c r="B32" s="20" t="s">
        <v>197</v>
      </c>
      <c r="C32" s="22" t="s">
        <v>109</v>
      </c>
      <c r="D32" s="26">
        <v>3020005</v>
      </c>
      <c r="E32" s="20" t="s">
        <v>198</v>
      </c>
      <c r="F32" s="22" t="s">
        <v>199</v>
      </c>
      <c r="G32" s="22"/>
      <c r="H32" s="23"/>
      <c r="I32" s="25">
        <v>30567</v>
      </c>
      <c r="J32" s="22" t="str">
        <f t="shared" ca="1" si="0"/>
        <v>42歳</v>
      </c>
    </row>
    <row r="33" spans="1:10" x14ac:dyDescent="0.4">
      <c r="A33" s="22">
        <v>30</v>
      </c>
      <c r="B33" s="20" t="s">
        <v>200</v>
      </c>
      <c r="C33" s="22" t="s">
        <v>109</v>
      </c>
      <c r="D33" s="26">
        <v>6510085</v>
      </c>
      <c r="E33" s="20" t="s">
        <v>201</v>
      </c>
      <c r="F33" s="22" t="s">
        <v>202</v>
      </c>
      <c r="G33" s="22" t="s">
        <v>202</v>
      </c>
      <c r="H33" s="23" t="s">
        <v>116</v>
      </c>
      <c r="I33" s="25">
        <v>28375</v>
      </c>
      <c r="J33" s="22" t="str">
        <f t="shared" ca="1" si="0"/>
        <v>48歳</v>
      </c>
    </row>
    <row r="34" spans="1:10" x14ac:dyDescent="0.4">
      <c r="A34" s="22">
        <v>31</v>
      </c>
      <c r="B34" s="20" t="s">
        <v>203</v>
      </c>
      <c r="C34" s="22" t="s">
        <v>125</v>
      </c>
      <c r="D34" s="26">
        <v>2710077</v>
      </c>
      <c r="E34" s="20" t="s">
        <v>204</v>
      </c>
      <c r="F34" s="22" t="s">
        <v>205</v>
      </c>
      <c r="G34" s="22"/>
      <c r="H34" s="23" t="s">
        <v>116</v>
      </c>
      <c r="I34" s="25">
        <v>32728</v>
      </c>
      <c r="J34" s="22" t="str">
        <f t="shared" ca="1" si="0"/>
        <v>37歳</v>
      </c>
    </row>
    <row r="35" spans="1:10" x14ac:dyDescent="0.4">
      <c r="A35" s="22">
        <v>32</v>
      </c>
      <c r="B35" s="20" t="s">
        <v>206</v>
      </c>
      <c r="C35" s="22" t="s">
        <v>109</v>
      </c>
      <c r="D35" s="26">
        <v>3430826</v>
      </c>
      <c r="E35" s="20" t="s">
        <v>207</v>
      </c>
      <c r="F35" s="22" t="s">
        <v>208</v>
      </c>
      <c r="G35" s="22"/>
      <c r="H35" s="23" t="s">
        <v>116</v>
      </c>
      <c r="I35" s="25">
        <v>39517</v>
      </c>
      <c r="J35" s="22" t="str">
        <f t="shared" ca="1" si="0"/>
        <v>18歳</v>
      </c>
    </row>
    <row r="36" spans="1:10" x14ac:dyDescent="0.4">
      <c r="A36" s="22">
        <v>33</v>
      </c>
      <c r="B36" s="20" t="s">
        <v>209</v>
      </c>
      <c r="C36" s="22" t="s">
        <v>125</v>
      </c>
      <c r="D36" s="26">
        <v>6510084</v>
      </c>
      <c r="E36" s="20" t="s">
        <v>210</v>
      </c>
      <c r="F36" s="22" t="s">
        <v>211</v>
      </c>
      <c r="G36" s="22" t="s">
        <v>212</v>
      </c>
      <c r="H36" s="23" t="s">
        <v>116</v>
      </c>
      <c r="I36" s="25">
        <v>36997</v>
      </c>
      <c r="J36" s="22" t="str">
        <f t="shared" ca="1" si="0"/>
        <v>25歳</v>
      </c>
    </row>
    <row r="37" spans="1:10" x14ac:dyDescent="0.4">
      <c r="A37" s="22">
        <v>34</v>
      </c>
      <c r="B37" s="20" t="s">
        <v>213</v>
      </c>
      <c r="C37" s="22" t="s">
        <v>109</v>
      </c>
      <c r="D37" s="26">
        <v>6510083</v>
      </c>
      <c r="E37" s="20" t="s">
        <v>214</v>
      </c>
      <c r="F37" s="22" t="s">
        <v>215</v>
      </c>
      <c r="G37" s="22" t="s">
        <v>216</v>
      </c>
      <c r="H37" s="23" t="s">
        <v>116</v>
      </c>
      <c r="I37" s="25">
        <v>34139</v>
      </c>
      <c r="J37" s="22" t="str">
        <f t="shared" ca="1" si="0"/>
        <v>33歳</v>
      </c>
    </row>
    <row r="38" spans="1:10" x14ac:dyDescent="0.4">
      <c r="A38" s="22">
        <v>35</v>
      </c>
      <c r="B38" s="20" t="s">
        <v>217</v>
      </c>
      <c r="C38" s="22" t="s">
        <v>125</v>
      </c>
      <c r="D38" s="26">
        <v>3400025</v>
      </c>
      <c r="E38" s="20" t="s">
        <v>218</v>
      </c>
      <c r="F38" s="22" t="s">
        <v>219</v>
      </c>
      <c r="G38" s="22"/>
      <c r="H38" s="23"/>
      <c r="I38" s="25">
        <v>36210</v>
      </c>
      <c r="J38" s="22" t="str">
        <f t="shared" ca="1" si="0"/>
        <v>27歳</v>
      </c>
    </row>
    <row r="39" spans="1:10" x14ac:dyDescent="0.4">
      <c r="A39" s="22">
        <v>36</v>
      </c>
      <c r="B39" s="20" t="s">
        <v>220</v>
      </c>
      <c r="C39" s="22" t="s">
        <v>109</v>
      </c>
      <c r="D39" s="26">
        <v>3300845</v>
      </c>
      <c r="E39" s="20" t="s">
        <v>221</v>
      </c>
      <c r="F39" s="22" t="s">
        <v>222</v>
      </c>
      <c r="G39" s="22" t="s">
        <v>222</v>
      </c>
      <c r="H39" s="23" t="s">
        <v>116</v>
      </c>
      <c r="I39" s="25">
        <v>31071</v>
      </c>
      <c r="J39" s="22" t="str">
        <f t="shared" ca="1" si="0"/>
        <v>41歳</v>
      </c>
    </row>
    <row r="40" spans="1:10" x14ac:dyDescent="0.4">
      <c r="A40" s="22">
        <v>37</v>
      </c>
      <c r="B40" s="20" t="s">
        <v>223</v>
      </c>
      <c r="C40" s="22" t="s">
        <v>125</v>
      </c>
      <c r="D40" s="26">
        <v>2860033</v>
      </c>
      <c r="E40" s="20" t="s">
        <v>224</v>
      </c>
      <c r="F40" s="22" t="s">
        <v>225</v>
      </c>
      <c r="G40" s="22"/>
      <c r="H40" s="23" t="s">
        <v>116</v>
      </c>
      <c r="I40" s="25">
        <v>24945</v>
      </c>
      <c r="J40" s="22" t="str">
        <f t="shared" ca="1" si="0"/>
        <v>58歳</v>
      </c>
    </row>
    <row r="41" spans="1:10" x14ac:dyDescent="0.4">
      <c r="A41" s="22">
        <v>38</v>
      </c>
      <c r="B41" s="20" t="s">
        <v>226</v>
      </c>
      <c r="C41" s="22" t="s">
        <v>125</v>
      </c>
      <c r="D41" s="26">
        <v>2450000</v>
      </c>
      <c r="E41" s="20" t="s">
        <v>227</v>
      </c>
      <c r="F41" s="22" t="s">
        <v>228</v>
      </c>
      <c r="G41" s="22" t="s">
        <v>229</v>
      </c>
      <c r="H41" s="23" t="s">
        <v>116</v>
      </c>
      <c r="I41" s="25">
        <v>25106</v>
      </c>
      <c r="J41" s="22" t="str">
        <f t="shared" ca="1" si="0"/>
        <v>57歳</v>
      </c>
    </row>
    <row r="42" spans="1:10" x14ac:dyDescent="0.4">
      <c r="A42" s="22">
        <v>39</v>
      </c>
      <c r="B42" s="20" t="s">
        <v>230</v>
      </c>
      <c r="C42" s="22" t="s">
        <v>125</v>
      </c>
      <c r="D42" s="26">
        <v>3000034</v>
      </c>
      <c r="E42" s="20" t="s">
        <v>231</v>
      </c>
      <c r="F42" s="22" t="s">
        <v>232</v>
      </c>
      <c r="G42" s="22"/>
      <c r="H42" s="23" t="s">
        <v>116</v>
      </c>
      <c r="I42" s="25">
        <v>26878</v>
      </c>
      <c r="J42" s="22" t="str">
        <f t="shared" ca="1" si="0"/>
        <v>53歳</v>
      </c>
    </row>
    <row r="43" spans="1:10" x14ac:dyDescent="0.4">
      <c r="A43" s="22">
        <v>40</v>
      </c>
      <c r="B43" s="20" t="s">
        <v>233</v>
      </c>
      <c r="C43" s="22" t="s">
        <v>125</v>
      </c>
      <c r="D43" s="26">
        <v>3430845</v>
      </c>
      <c r="E43" s="20" t="s">
        <v>234</v>
      </c>
      <c r="F43" s="22" t="s">
        <v>235</v>
      </c>
      <c r="G43" s="22" t="s">
        <v>235</v>
      </c>
      <c r="H43" s="23" t="s">
        <v>116</v>
      </c>
      <c r="I43" s="25">
        <v>25599</v>
      </c>
      <c r="J43" s="22" t="str">
        <f t="shared" ca="1" si="0"/>
        <v>56歳</v>
      </c>
    </row>
    <row r="44" spans="1:10" x14ac:dyDescent="0.4">
      <c r="A44" s="22">
        <v>41</v>
      </c>
      <c r="B44" s="20" t="s">
        <v>236</v>
      </c>
      <c r="C44" s="22" t="s">
        <v>109</v>
      </c>
      <c r="D44" s="26">
        <v>3400026</v>
      </c>
      <c r="E44" s="20" t="s">
        <v>237</v>
      </c>
      <c r="F44" s="22" t="s">
        <v>238</v>
      </c>
      <c r="G44" s="22"/>
      <c r="H44" s="23"/>
      <c r="I44" s="25">
        <v>34333</v>
      </c>
      <c r="J44" s="22" t="str">
        <f t="shared" ca="1" si="0"/>
        <v>32歳</v>
      </c>
    </row>
    <row r="45" spans="1:10" x14ac:dyDescent="0.4">
      <c r="A45" s="22">
        <v>42</v>
      </c>
      <c r="B45" s="20" t="s">
        <v>239</v>
      </c>
      <c r="C45" s="22" t="s">
        <v>125</v>
      </c>
      <c r="D45" s="26">
        <v>2220033</v>
      </c>
      <c r="E45" s="20" t="s">
        <v>240</v>
      </c>
      <c r="F45" s="22" t="s">
        <v>241</v>
      </c>
      <c r="G45" s="22" t="s">
        <v>242</v>
      </c>
      <c r="H45" s="23" t="s">
        <v>116</v>
      </c>
      <c r="I45" s="25">
        <v>27916</v>
      </c>
      <c r="J45" s="22" t="str">
        <f t="shared" ca="1" si="0"/>
        <v>50歳</v>
      </c>
    </row>
    <row r="46" spans="1:10" x14ac:dyDescent="0.4">
      <c r="A46" s="22">
        <v>43</v>
      </c>
      <c r="B46" s="20" t="s">
        <v>243</v>
      </c>
      <c r="C46" s="22" t="s">
        <v>125</v>
      </c>
      <c r="D46" s="26">
        <v>3430025</v>
      </c>
      <c r="E46" s="20" t="s">
        <v>244</v>
      </c>
      <c r="F46" s="22" t="s">
        <v>245</v>
      </c>
      <c r="G46" s="22" t="s">
        <v>246</v>
      </c>
      <c r="H46" s="23" t="s">
        <v>116</v>
      </c>
      <c r="I46" s="25">
        <v>30879</v>
      </c>
      <c r="J46" s="22" t="str">
        <f t="shared" ca="1" si="0"/>
        <v>42歳</v>
      </c>
    </row>
    <row r="47" spans="1:10" x14ac:dyDescent="0.4">
      <c r="A47" s="22">
        <v>44</v>
      </c>
      <c r="B47" s="20" t="s">
        <v>247</v>
      </c>
      <c r="C47" s="22" t="s">
        <v>125</v>
      </c>
      <c r="D47" s="26">
        <v>3440015</v>
      </c>
      <c r="E47" s="20" t="s">
        <v>248</v>
      </c>
      <c r="F47" s="22" t="s">
        <v>249</v>
      </c>
      <c r="G47" s="22" t="s">
        <v>249</v>
      </c>
      <c r="H47" s="23" t="s">
        <v>116</v>
      </c>
      <c r="I47" s="25">
        <v>24893</v>
      </c>
      <c r="J47" s="22" t="str">
        <f t="shared" ca="1" si="0"/>
        <v>58歳</v>
      </c>
    </row>
    <row r="48" spans="1:10" x14ac:dyDescent="0.4">
      <c r="A48" s="22">
        <v>45</v>
      </c>
      <c r="B48" s="20" t="s">
        <v>250</v>
      </c>
      <c r="C48" s="22" t="s">
        <v>125</v>
      </c>
      <c r="D48" s="26">
        <v>3430807</v>
      </c>
      <c r="E48" s="20" t="s">
        <v>251</v>
      </c>
      <c r="F48" s="22" t="s">
        <v>144</v>
      </c>
      <c r="G48" s="22"/>
      <c r="H48" s="23"/>
      <c r="I48" s="25">
        <v>21525</v>
      </c>
      <c r="J48" s="22" t="str">
        <f t="shared" ca="1" si="0"/>
        <v>67歳</v>
      </c>
    </row>
    <row r="49" spans="1:10" x14ac:dyDescent="0.4">
      <c r="A49" s="22">
        <v>46</v>
      </c>
      <c r="B49" s="20" t="s">
        <v>252</v>
      </c>
      <c r="C49" s="22" t="s">
        <v>109</v>
      </c>
      <c r="D49" s="26">
        <v>3430802</v>
      </c>
      <c r="E49" s="20" t="s">
        <v>253</v>
      </c>
      <c r="F49" s="22" t="s">
        <v>254</v>
      </c>
      <c r="G49" s="22" t="s">
        <v>255</v>
      </c>
      <c r="H49" s="23" t="s">
        <v>116</v>
      </c>
      <c r="I49" s="25">
        <v>25805</v>
      </c>
      <c r="J49" s="22" t="str">
        <f t="shared" ca="1" si="0"/>
        <v>55歳</v>
      </c>
    </row>
    <row r="50" spans="1:10" x14ac:dyDescent="0.4">
      <c r="A50" s="22">
        <v>47</v>
      </c>
      <c r="B50" s="20" t="s">
        <v>256</v>
      </c>
      <c r="C50" s="22" t="s">
        <v>125</v>
      </c>
      <c r="D50" s="26">
        <v>3500001</v>
      </c>
      <c r="E50" s="20" t="s">
        <v>257</v>
      </c>
      <c r="F50" s="22" t="s">
        <v>258</v>
      </c>
      <c r="G50" s="22" t="s">
        <v>259</v>
      </c>
      <c r="H50" s="23" t="s">
        <v>116</v>
      </c>
      <c r="I50" s="25">
        <v>40652</v>
      </c>
      <c r="J50" s="22" t="str">
        <f t="shared" ca="1" si="0"/>
        <v>15歳</v>
      </c>
    </row>
    <row r="51" spans="1:10" x14ac:dyDescent="0.4">
      <c r="A51" s="22">
        <v>48</v>
      </c>
      <c r="B51" s="20" t="s">
        <v>260</v>
      </c>
      <c r="C51" s="22" t="s">
        <v>125</v>
      </c>
      <c r="D51" s="26">
        <v>3440015</v>
      </c>
      <c r="E51" s="20" t="s">
        <v>261</v>
      </c>
      <c r="F51" s="22" t="s">
        <v>262</v>
      </c>
      <c r="G51" s="22"/>
      <c r="H51" s="23" t="s">
        <v>116</v>
      </c>
      <c r="I51" s="25">
        <v>38784</v>
      </c>
      <c r="J51" s="22" t="str">
        <f t="shared" ca="1" si="0"/>
        <v>20歳</v>
      </c>
    </row>
    <row r="52" spans="1:10" x14ac:dyDescent="0.4">
      <c r="A52" s="22">
        <v>49</v>
      </c>
      <c r="B52" s="20" t="s">
        <v>263</v>
      </c>
      <c r="C52" s="22" t="s">
        <v>125</v>
      </c>
      <c r="D52" s="26">
        <v>3320031</v>
      </c>
      <c r="E52" s="20" t="s">
        <v>264</v>
      </c>
      <c r="F52" s="22" t="s">
        <v>265</v>
      </c>
      <c r="G52" s="22" t="s">
        <v>265</v>
      </c>
      <c r="H52" s="23" t="s">
        <v>116</v>
      </c>
      <c r="I52" s="25">
        <v>37833</v>
      </c>
      <c r="J52" s="22" t="str">
        <f t="shared" ca="1" si="0"/>
        <v>23歳</v>
      </c>
    </row>
    <row r="53" spans="1:10" x14ac:dyDescent="0.4">
      <c r="A53" s="22">
        <v>50</v>
      </c>
      <c r="B53" s="20" t="s">
        <v>266</v>
      </c>
      <c r="C53" s="22" t="s">
        <v>125</v>
      </c>
      <c r="D53" s="26">
        <v>3440067</v>
      </c>
      <c r="E53" s="20" t="s">
        <v>267</v>
      </c>
      <c r="F53" s="22" t="s">
        <v>268</v>
      </c>
      <c r="G53" s="22" t="s">
        <v>268</v>
      </c>
      <c r="H53" s="23" t="s">
        <v>116</v>
      </c>
      <c r="I53" s="25">
        <v>22042</v>
      </c>
      <c r="J53" s="22" t="str">
        <f t="shared" ca="1" si="0"/>
        <v>66歳</v>
      </c>
    </row>
  </sheetData>
  <phoneticPr fontId="1"/>
  <dataValidations count="4">
    <dataValidation imeMode="hiragana" allowBlank="1" showInputMessage="1" showErrorMessage="1" sqref="B1:C53 E1:E53" xr:uid="{432364C4-8F0B-4C13-8966-0FE3CD80C9D2}"/>
    <dataValidation imeMode="off" allowBlank="1" showInputMessage="1" showErrorMessage="1" sqref="A1:A53 D1:D53 F1:F2 F3:G53 H2 I1:J1 I3:J53 J2" xr:uid="{EA619274-3165-42FD-A47D-D541DEC13458}"/>
    <dataValidation type="list" imeMode="hiragana" allowBlank="1" showInputMessage="1" showErrorMessage="1" sqref="C1:C53" xr:uid="{D12ADA04-AEEB-4968-A01C-C4E412FE3179}">
      <formula1>"男,女"</formula1>
    </dataValidation>
    <dataValidation type="list" allowBlank="1" showInputMessage="1" showErrorMessage="1" sqref="H4:H53" xr:uid="{3139310A-B02B-455E-B85E-09117EA83ADA}">
      <formula1>"〇"</formula1>
    </dataValidation>
  </dataValidations>
  <printOptions horizontalCentered="1" verticalCentered="1"/>
  <pageMargins left="0" right="0" top="0" bottom="0" header="0" footer="0"/>
  <pageSetup paperSize="9" scale="72" orientation="portrait" horizontalDpi="0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CB92F9-AA59-4BDF-9C2F-B8B05062188C}">
  <sheetPr>
    <tabColor theme="8" tint="0.79998168889431442"/>
  </sheetPr>
  <dimension ref="A1:J53"/>
  <sheetViews>
    <sheetView topLeftCell="A7" workbookViewId="0">
      <selection activeCell="M20" sqref="M20"/>
    </sheetView>
  </sheetViews>
  <sheetFormatPr defaultRowHeight="18.75" x14ac:dyDescent="0.4"/>
  <cols>
    <col min="1" max="1" width="8.5" customWidth="1"/>
    <col min="2" max="2" width="15.125" bestFit="1" customWidth="1"/>
    <col min="3" max="3" width="5.25" bestFit="1" customWidth="1"/>
    <col min="4" max="4" width="9.375" bestFit="1" customWidth="1"/>
    <col min="5" max="5" width="30.875" bestFit="1" customWidth="1"/>
    <col min="6" max="6" width="13.625" bestFit="1" customWidth="1"/>
    <col min="7" max="7" width="14.75" bestFit="1" customWidth="1"/>
    <col min="9" max="9" width="17.625" bestFit="1" customWidth="1"/>
    <col min="10" max="10" width="5.375" bestFit="1" customWidth="1"/>
  </cols>
  <sheetData>
    <row r="1" spans="1:10" ht="42.75" x14ac:dyDescent="0.4">
      <c r="A1" s="19" t="s">
        <v>97</v>
      </c>
      <c r="B1" s="20"/>
      <c r="C1" s="19"/>
      <c r="D1" s="21"/>
      <c r="E1" s="19" t="s">
        <v>98</v>
      </c>
      <c r="F1" s="21"/>
      <c r="G1" s="21"/>
      <c r="H1" s="21"/>
      <c r="I1" s="20"/>
      <c r="J1" s="22"/>
    </row>
    <row r="2" spans="1:10" ht="42.75" x14ac:dyDescent="0.4">
      <c r="A2" s="21"/>
      <c r="B2" s="20"/>
      <c r="C2" s="19"/>
      <c r="D2" s="21"/>
      <c r="E2" s="19"/>
      <c r="F2" s="21"/>
      <c r="G2" s="21"/>
      <c r="H2" s="21"/>
      <c r="I2" s="20"/>
      <c r="J2" s="22"/>
    </row>
    <row r="3" spans="1:10" x14ac:dyDescent="0.4">
      <c r="A3" s="22" t="s">
        <v>99</v>
      </c>
      <c r="B3" s="23" t="s">
        <v>100</v>
      </c>
      <c r="C3" s="23" t="s">
        <v>101</v>
      </c>
      <c r="D3" s="23" t="s">
        <v>102</v>
      </c>
      <c r="E3" s="23" t="s">
        <v>103</v>
      </c>
      <c r="F3" s="23" t="s">
        <v>104</v>
      </c>
      <c r="G3" s="23" t="s">
        <v>105</v>
      </c>
      <c r="H3" s="23" t="s">
        <v>106</v>
      </c>
      <c r="I3" s="22" t="s">
        <v>107</v>
      </c>
      <c r="J3" s="22" t="s">
        <v>108</v>
      </c>
    </row>
    <row r="4" spans="1:10" x14ac:dyDescent="0.4">
      <c r="A4" s="22">
        <v>1</v>
      </c>
      <c r="B4" t="s">
        <v>40</v>
      </c>
      <c r="C4" s="23" t="s">
        <v>109</v>
      </c>
      <c r="D4" s="24">
        <v>3320034</v>
      </c>
      <c r="E4" t="s">
        <v>110</v>
      </c>
      <c r="F4" s="23" t="s">
        <v>111</v>
      </c>
      <c r="G4" s="23" t="s">
        <v>112</v>
      </c>
      <c r="H4" s="23"/>
      <c r="I4" s="25">
        <v>23109</v>
      </c>
      <c r="J4" s="22" t="str">
        <f ca="1">DATEDIF(I4,TODAY(),"y")&amp;"歳"</f>
        <v>63歳</v>
      </c>
    </row>
    <row r="5" spans="1:10" x14ac:dyDescent="0.4">
      <c r="A5" s="22">
        <v>2</v>
      </c>
      <c r="B5" t="s">
        <v>41</v>
      </c>
      <c r="C5" s="23" t="s">
        <v>109</v>
      </c>
      <c r="D5" s="24">
        <v>2450001</v>
      </c>
      <c r="E5" t="s">
        <v>113</v>
      </c>
      <c r="F5" s="23" t="s">
        <v>114</v>
      </c>
      <c r="G5" s="23" t="s">
        <v>115</v>
      </c>
      <c r="H5" s="23" t="s">
        <v>116</v>
      </c>
      <c r="I5" s="25">
        <v>18444</v>
      </c>
      <c r="J5" s="22" t="str">
        <f t="shared" ref="J5:J53" ca="1" si="0">DATEDIF(I5,TODAY(),"y")&amp;"歳"</f>
        <v>76歳</v>
      </c>
    </row>
    <row r="6" spans="1:10" x14ac:dyDescent="0.4">
      <c r="A6" s="22">
        <v>3</v>
      </c>
      <c r="B6" t="s">
        <v>42</v>
      </c>
      <c r="C6" s="23" t="s">
        <v>109</v>
      </c>
      <c r="D6" s="24">
        <v>3430807</v>
      </c>
      <c r="E6" t="s">
        <v>117</v>
      </c>
      <c r="F6" s="23" t="s">
        <v>118</v>
      </c>
      <c r="G6" s="23" t="s">
        <v>119</v>
      </c>
      <c r="H6" s="23"/>
      <c r="I6" s="25">
        <v>27888</v>
      </c>
      <c r="J6" s="22" t="str">
        <f t="shared" ca="1" si="0"/>
        <v>50歳</v>
      </c>
    </row>
    <row r="7" spans="1:10" x14ac:dyDescent="0.4">
      <c r="A7" s="22">
        <v>4</v>
      </c>
      <c r="B7" t="s">
        <v>43</v>
      </c>
      <c r="C7" s="23" t="s">
        <v>109</v>
      </c>
      <c r="D7" s="24">
        <v>2710077</v>
      </c>
      <c r="E7" t="s">
        <v>120</v>
      </c>
      <c r="F7" s="23" t="s">
        <v>121</v>
      </c>
      <c r="G7" s="23" t="s">
        <v>122</v>
      </c>
      <c r="H7" s="23" t="s">
        <v>116</v>
      </c>
      <c r="I7" s="25">
        <v>26915</v>
      </c>
      <c r="J7" s="22" t="str">
        <f t="shared" ca="1" si="0"/>
        <v>52歳</v>
      </c>
    </row>
    <row r="8" spans="1:10" x14ac:dyDescent="0.4">
      <c r="A8" s="22">
        <v>5</v>
      </c>
      <c r="B8" t="s">
        <v>44</v>
      </c>
      <c r="C8" s="23" t="s">
        <v>109</v>
      </c>
      <c r="D8" s="24">
        <v>3320024</v>
      </c>
      <c r="E8" t="s">
        <v>123</v>
      </c>
      <c r="F8" s="23" t="s">
        <v>124</v>
      </c>
      <c r="G8" s="23"/>
      <c r="H8" s="23" t="s">
        <v>116</v>
      </c>
      <c r="I8" s="25">
        <v>28249</v>
      </c>
      <c r="J8" s="22" t="str">
        <f t="shared" ca="1" si="0"/>
        <v>49歳</v>
      </c>
    </row>
    <row r="9" spans="1:10" x14ac:dyDescent="0.4">
      <c r="A9" s="22">
        <v>6</v>
      </c>
      <c r="B9" t="s">
        <v>45</v>
      </c>
      <c r="C9" s="23" t="s">
        <v>125</v>
      </c>
      <c r="D9" s="24">
        <v>2700034</v>
      </c>
      <c r="E9" t="s">
        <v>126</v>
      </c>
      <c r="F9" s="23" t="s">
        <v>127</v>
      </c>
      <c r="G9" s="23" t="s">
        <v>128</v>
      </c>
      <c r="H9" s="23" t="s">
        <v>116</v>
      </c>
      <c r="I9" s="25">
        <v>32728</v>
      </c>
      <c r="J9" s="22" t="str">
        <f t="shared" ca="1" si="0"/>
        <v>37歳</v>
      </c>
    </row>
    <row r="10" spans="1:10" x14ac:dyDescent="0.4">
      <c r="A10" s="22">
        <v>7</v>
      </c>
      <c r="B10" t="s">
        <v>46</v>
      </c>
      <c r="C10" s="23" t="s">
        <v>109</v>
      </c>
      <c r="D10" s="24">
        <v>3320005</v>
      </c>
      <c r="E10" t="s">
        <v>129</v>
      </c>
      <c r="F10" s="23" t="s">
        <v>130</v>
      </c>
      <c r="G10" s="23"/>
      <c r="H10" s="23" t="s">
        <v>116</v>
      </c>
      <c r="I10" s="25">
        <v>37688</v>
      </c>
      <c r="J10" s="22" t="str">
        <f t="shared" ca="1" si="0"/>
        <v>23歳</v>
      </c>
    </row>
    <row r="11" spans="1:10" x14ac:dyDescent="0.4">
      <c r="A11" s="22">
        <v>8</v>
      </c>
      <c r="B11" t="s">
        <v>47</v>
      </c>
      <c r="C11" s="23" t="s">
        <v>109</v>
      </c>
      <c r="D11" s="24">
        <v>2450002</v>
      </c>
      <c r="E11" t="s">
        <v>131</v>
      </c>
      <c r="F11" s="23" t="s">
        <v>132</v>
      </c>
      <c r="G11" s="23"/>
      <c r="H11" s="23" t="s">
        <v>116</v>
      </c>
      <c r="I11" s="25">
        <v>36622</v>
      </c>
      <c r="J11" s="22" t="str">
        <f t="shared" ca="1" si="0"/>
        <v>26歳</v>
      </c>
    </row>
    <row r="12" spans="1:10" x14ac:dyDescent="0.4">
      <c r="A12" s="22">
        <v>9</v>
      </c>
      <c r="B12" t="s">
        <v>48</v>
      </c>
      <c r="C12" s="23" t="s">
        <v>109</v>
      </c>
      <c r="D12" s="24">
        <v>2860031</v>
      </c>
      <c r="E12" t="s">
        <v>133</v>
      </c>
      <c r="F12" s="23" t="s">
        <v>134</v>
      </c>
      <c r="G12" s="23" t="s">
        <v>134</v>
      </c>
      <c r="H12" s="23" t="s">
        <v>116</v>
      </c>
      <c r="I12" s="25">
        <v>30476</v>
      </c>
      <c r="J12" s="22" t="str">
        <f t="shared" ca="1" si="0"/>
        <v>43歳</v>
      </c>
    </row>
    <row r="13" spans="1:10" x14ac:dyDescent="0.4">
      <c r="A13" s="22">
        <v>10</v>
      </c>
      <c r="B13" t="s">
        <v>135</v>
      </c>
      <c r="C13" s="23" t="s">
        <v>125</v>
      </c>
      <c r="D13" s="24">
        <v>3400035</v>
      </c>
      <c r="E13" t="s">
        <v>136</v>
      </c>
      <c r="F13" s="23" t="s">
        <v>137</v>
      </c>
      <c r="G13" s="23"/>
      <c r="H13" s="23"/>
      <c r="I13" s="25">
        <v>35836</v>
      </c>
      <c r="J13" s="22" t="str">
        <f t="shared" ca="1" si="0"/>
        <v>28歳</v>
      </c>
    </row>
    <row r="14" spans="1:10" x14ac:dyDescent="0.4">
      <c r="A14" s="22">
        <v>11</v>
      </c>
      <c r="B14" t="s">
        <v>49</v>
      </c>
      <c r="C14" s="23" t="s">
        <v>125</v>
      </c>
      <c r="D14" s="24">
        <v>3410024</v>
      </c>
      <c r="E14" t="s">
        <v>138</v>
      </c>
      <c r="F14" s="23" t="s">
        <v>139</v>
      </c>
      <c r="G14" s="23" t="s">
        <v>140</v>
      </c>
      <c r="H14" s="23" t="s">
        <v>116</v>
      </c>
      <c r="I14" s="25">
        <v>31283</v>
      </c>
      <c r="J14" s="22" t="str">
        <f t="shared" ca="1" si="0"/>
        <v>40歳</v>
      </c>
    </row>
    <row r="15" spans="1:10" x14ac:dyDescent="0.4">
      <c r="A15" s="22">
        <v>12</v>
      </c>
      <c r="B15" t="s">
        <v>141</v>
      </c>
      <c r="C15" s="23" t="s">
        <v>125</v>
      </c>
      <c r="D15" s="24">
        <v>3400002</v>
      </c>
      <c r="E15" t="s">
        <v>142</v>
      </c>
      <c r="F15" s="23" t="s">
        <v>143</v>
      </c>
      <c r="G15" s="23" t="s">
        <v>144</v>
      </c>
      <c r="H15" s="23" t="s">
        <v>116</v>
      </c>
      <c r="I15" s="25">
        <v>22013</v>
      </c>
      <c r="J15" s="22" t="str">
        <f t="shared" ca="1" si="0"/>
        <v>66歳</v>
      </c>
    </row>
    <row r="16" spans="1:10" x14ac:dyDescent="0.4">
      <c r="A16" s="22">
        <v>13</v>
      </c>
      <c r="B16" t="s">
        <v>145</v>
      </c>
      <c r="C16" s="23" t="s">
        <v>125</v>
      </c>
      <c r="D16" s="24">
        <v>2720137</v>
      </c>
      <c r="E16" t="s">
        <v>146</v>
      </c>
      <c r="F16" s="23" t="s">
        <v>147</v>
      </c>
      <c r="G16" s="23" t="s">
        <v>148</v>
      </c>
      <c r="H16" s="23"/>
      <c r="I16" s="25">
        <v>24360</v>
      </c>
      <c r="J16" s="22" t="str">
        <f t="shared" ca="1" si="0"/>
        <v>59歳</v>
      </c>
    </row>
    <row r="17" spans="1:10" x14ac:dyDescent="0.4">
      <c r="A17" s="22">
        <v>14</v>
      </c>
      <c r="B17" t="s">
        <v>149</v>
      </c>
      <c r="C17" s="23" t="s">
        <v>109</v>
      </c>
      <c r="D17" s="24">
        <v>2110004</v>
      </c>
      <c r="E17" t="s">
        <v>150</v>
      </c>
      <c r="F17" s="23" t="s">
        <v>151</v>
      </c>
      <c r="G17" s="23"/>
      <c r="H17" s="23" t="s">
        <v>116</v>
      </c>
      <c r="I17" s="25">
        <v>23194</v>
      </c>
      <c r="J17" s="22" t="str">
        <f t="shared" ca="1" si="0"/>
        <v>63歳</v>
      </c>
    </row>
    <row r="18" spans="1:10" x14ac:dyDescent="0.4">
      <c r="A18" s="22">
        <v>15</v>
      </c>
      <c r="B18" t="s">
        <v>152</v>
      </c>
      <c r="C18" s="23" t="s">
        <v>109</v>
      </c>
      <c r="D18" s="24">
        <v>3400036</v>
      </c>
      <c r="E18" t="s">
        <v>153</v>
      </c>
      <c r="F18" s="23" t="s">
        <v>154</v>
      </c>
      <c r="G18" s="23" t="s">
        <v>155</v>
      </c>
      <c r="H18" s="23" t="s">
        <v>116</v>
      </c>
      <c r="I18" s="25">
        <v>25571</v>
      </c>
      <c r="J18" s="22" t="str">
        <f t="shared" ca="1" si="0"/>
        <v>56歳</v>
      </c>
    </row>
    <row r="19" spans="1:10" x14ac:dyDescent="0.4">
      <c r="A19" s="22">
        <v>16</v>
      </c>
      <c r="B19" t="s">
        <v>156</v>
      </c>
      <c r="C19" s="23" t="s">
        <v>125</v>
      </c>
      <c r="D19" s="24">
        <v>3300846</v>
      </c>
      <c r="E19" t="s">
        <v>157</v>
      </c>
      <c r="F19" s="23" t="s">
        <v>158</v>
      </c>
      <c r="G19" s="23"/>
      <c r="H19" s="23" t="s">
        <v>116</v>
      </c>
      <c r="I19" s="25">
        <v>30589</v>
      </c>
      <c r="J19" s="22" t="str">
        <f t="shared" ca="1" si="0"/>
        <v>42歳</v>
      </c>
    </row>
    <row r="20" spans="1:10" x14ac:dyDescent="0.4">
      <c r="A20" s="22">
        <v>17</v>
      </c>
      <c r="B20" t="s">
        <v>159</v>
      </c>
      <c r="C20" s="23" t="s">
        <v>125</v>
      </c>
      <c r="D20" s="24">
        <v>3440067</v>
      </c>
      <c r="E20" t="s">
        <v>160</v>
      </c>
      <c r="F20" s="23" t="s">
        <v>161</v>
      </c>
      <c r="G20" s="23"/>
      <c r="H20" s="23" t="s">
        <v>116</v>
      </c>
      <c r="I20" s="25">
        <v>29013</v>
      </c>
      <c r="J20" s="22" t="str">
        <f t="shared" ca="1" si="0"/>
        <v>47歳</v>
      </c>
    </row>
    <row r="21" spans="1:10" x14ac:dyDescent="0.4">
      <c r="A21" s="22">
        <v>18</v>
      </c>
      <c r="B21" t="s">
        <v>162</v>
      </c>
      <c r="C21" s="23" t="s">
        <v>125</v>
      </c>
      <c r="D21" s="24">
        <v>3320033</v>
      </c>
      <c r="E21" t="s">
        <v>163</v>
      </c>
      <c r="F21" s="23" t="s">
        <v>164</v>
      </c>
      <c r="G21" s="23" t="s">
        <v>164</v>
      </c>
      <c r="H21" s="23" t="s">
        <v>116</v>
      </c>
      <c r="I21" s="25">
        <v>28321</v>
      </c>
      <c r="J21" s="22" t="str">
        <f t="shared" ca="1" si="0"/>
        <v>49歳</v>
      </c>
    </row>
    <row r="22" spans="1:10" x14ac:dyDescent="0.4">
      <c r="A22" s="22">
        <v>19</v>
      </c>
      <c r="B22" t="s">
        <v>165</v>
      </c>
      <c r="C22" s="23" t="s">
        <v>125</v>
      </c>
      <c r="D22" s="24">
        <v>2720011</v>
      </c>
      <c r="E22" t="s">
        <v>166</v>
      </c>
      <c r="F22" s="23" t="s">
        <v>167</v>
      </c>
      <c r="G22" s="23"/>
      <c r="H22" s="23"/>
      <c r="I22" s="25">
        <v>23414</v>
      </c>
      <c r="J22" s="22" t="str">
        <f t="shared" ca="1" si="0"/>
        <v>62歳</v>
      </c>
    </row>
    <row r="23" spans="1:10" x14ac:dyDescent="0.4">
      <c r="A23" s="22">
        <v>20</v>
      </c>
      <c r="B23" t="s">
        <v>168</v>
      </c>
      <c r="C23" s="23" t="s">
        <v>109</v>
      </c>
      <c r="D23" s="24">
        <v>3020004</v>
      </c>
      <c r="E23" t="s">
        <v>169</v>
      </c>
      <c r="F23" s="23" t="s">
        <v>170</v>
      </c>
      <c r="G23" s="23"/>
      <c r="H23" s="23" t="s">
        <v>116</v>
      </c>
      <c r="I23" s="25">
        <v>29773</v>
      </c>
      <c r="J23" s="22" t="str">
        <f t="shared" ca="1" si="0"/>
        <v>45歳</v>
      </c>
    </row>
    <row r="24" spans="1:10" x14ac:dyDescent="0.4">
      <c r="A24" s="22">
        <v>21</v>
      </c>
      <c r="B24" t="s">
        <v>171</v>
      </c>
      <c r="C24" s="23" t="s">
        <v>125</v>
      </c>
      <c r="D24" s="24">
        <v>3410025</v>
      </c>
      <c r="E24" t="s">
        <v>172</v>
      </c>
      <c r="F24" s="23" t="s">
        <v>173</v>
      </c>
      <c r="G24" s="23"/>
      <c r="H24" s="23" t="s">
        <v>116</v>
      </c>
      <c r="I24" s="25">
        <v>22132</v>
      </c>
      <c r="J24" s="22" t="str">
        <f t="shared" ca="1" si="0"/>
        <v>66歳</v>
      </c>
    </row>
    <row r="25" spans="1:10" x14ac:dyDescent="0.4">
      <c r="A25" s="22">
        <v>22</v>
      </c>
      <c r="B25" t="s">
        <v>174</v>
      </c>
      <c r="C25" s="23" t="s">
        <v>125</v>
      </c>
      <c r="D25" s="24">
        <v>3320034</v>
      </c>
      <c r="E25" t="s">
        <v>175</v>
      </c>
      <c r="F25" s="23" t="s">
        <v>176</v>
      </c>
      <c r="G25" s="23" t="s">
        <v>176</v>
      </c>
      <c r="H25" s="23" t="s">
        <v>116</v>
      </c>
      <c r="I25" s="25">
        <v>36622</v>
      </c>
      <c r="J25" s="22" t="str">
        <f t="shared" ca="1" si="0"/>
        <v>26歳</v>
      </c>
    </row>
    <row r="26" spans="1:10" x14ac:dyDescent="0.4">
      <c r="A26" s="22">
        <v>23</v>
      </c>
      <c r="B26" t="s">
        <v>177</v>
      </c>
      <c r="C26" s="23" t="s">
        <v>125</v>
      </c>
      <c r="D26" s="24">
        <v>3440055</v>
      </c>
      <c r="E26" t="s">
        <v>178</v>
      </c>
      <c r="F26" s="23" t="s">
        <v>179</v>
      </c>
      <c r="G26" s="23" t="s">
        <v>179</v>
      </c>
      <c r="H26" s="23" t="s">
        <v>116</v>
      </c>
      <c r="I26" s="25">
        <v>38606</v>
      </c>
      <c r="J26" s="22" t="str">
        <f t="shared" ca="1" si="0"/>
        <v>20歳</v>
      </c>
    </row>
    <row r="27" spans="1:10" x14ac:dyDescent="0.4">
      <c r="A27" s="22">
        <v>24</v>
      </c>
      <c r="B27" t="s">
        <v>180</v>
      </c>
      <c r="C27" s="23" t="s">
        <v>125</v>
      </c>
      <c r="D27" s="24">
        <v>3400024</v>
      </c>
      <c r="E27" t="s">
        <v>181</v>
      </c>
      <c r="F27" s="23" t="s">
        <v>182</v>
      </c>
      <c r="G27" s="23" t="s">
        <v>183</v>
      </c>
      <c r="H27" s="23" t="s">
        <v>116</v>
      </c>
      <c r="I27" s="25">
        <v>32850</v>
      </c>
      <c r="J27" s="22" t="str">
        <f t="shared" ca="1" si="0"/>
        <v>36歳</v>
      </c>
    </row>
    <row r="28" spans="1:10" x14ac:dyDescent="0.4">
      <c r="A28" s="22">
        <v>25</v>
      </c>
      <c r="B28" t="s">
        <v>184</v>
      </c>
      <c r="C28" s="23" t="s">
        <v>125</v>
      </c>
      <c r="D28" s="24">
        <v>3430845</v>
      </c>
      <c r="E28" t="s">
        <v>185</v>
      </c>
      <c r="F28" s="23" t="s">
        <v>186</v>
      </c>
      <c r="G28" s="23"/>
      <c r="H28" s="23"/>
      <c r="I28" s="25">
        <v>39082</v>
      </c>
      <c r="J28" s="22" t="str">
        <f t="shared" ca="1" si="0"/>
        <v>19歳</v>
      </c>
    </row>
    <row r="29" spans="1:10" x14ac:dyDescent="0.4">
      <c r="A29" s="22">
        <v>26</v>
      </c>
      <c r="B29" t="s">
        <v>187</v>
      </c>
      <c r="C29" s="23" t="s">
        <v>109</v>
      </c>
      <c r="D29" s="24">
        <v>3430842</v>
      </c>
      <c r="E29" t="s">
        <v>188</v>
      </c>
      <c r="F29" s="23" t="s">
        <v>189</v>
      </c>
      <c r="G29" s="23" t="s">
        <v>189</v>
      </c>
      <c r="H29" s="23" t="s">
        <v>116</v>
      </c>
      <c r="I29" s="25">
        <v>34401</v>
      </c>
      <c r="J29" s="22" t="str">
        <f t="shared" ca="1" si="0"/>
        <v>32歳</v>
      </c>
    </row>
    <row r="30" spans="1:10" x14ac:dyDescent="0.4">
      <c r="A30" s="22">
        <v>27</v>
      </c>
      <c r="B30" t="s">
        <v>190</v>
      </c>
      <c r="C30" s="23" t="s">
        <v>109</v>
      </c>
      <c r="D30" s="24">
        <v>2770074</v>
      </c>
      <c r="E30" t="s">
        <v>191</v>
      </c>
      <c r="F30" s="23" t="s">
        <v>192</v>
      </c>
      <c r="G30" s="23" t="s">
        <v>193</v>
      </c>
      <c r="H30" s="23" t="s">
        <v>116</v>
      </c>
      <c r="I30" s="25">
        <v>36865</v>
      </c>
      <c r="J30" s="22" t="str">
        <f t="shared" ca="1" si="0"/>
        <v>25歳</v>
      </c>
    </row>
    <row r="31" spans="1:10" x14ac:dyDescent="0.4">
      <c r="A31" s="22">
        <v>28</v>
      </c>
      <c r="B31" t="s">
        <v>194</v>
      </c>
      <c r="C31" s="23" t="s">
        <v>125</v>
      </c>
      <c r="D31" s="24">
        <v>2710074</v>
      </c>
      <c r="E31" t="s">
        <v>195</v>
      </c>
      <c r="F31" s="23" t="s">
        <v>196</v>
      </c>
      <c r="G31" s="23"/>
      <c r="H31" s="23" t="s">
        <v>116</v>
      </c>
      <c r="I31" s="25">
        <v>34708</v>
      </c>
      <c r="J31" s="22" t="str">
        <f t="shared" ca="1" si="0"/>
        <v>31歳</v>
      </c>
    </row>
    <row r="32" spans="1:10" x14ac:dyDescent="0.4">
      <c r="A32" s="22">
        <v>29</v>
      </c>
      <c r="B32" s="20" t="s">
        <v>197</v>
      </c>
      <c r="C32" s="22" t="s">
        <v>109</v>
      </c>
      <c r="D32" s="26">
        <v>3020005</v>
      </c>
      <c r="E32" s="20" t="s">
        <v>198</v>
      </c>
      <c r="F32" s="22" t="s">
        <v>199</v>
      </c>
      <c r="G32" s="22"/>
      <c r="H32" s="23"/>
      <c r="I32" s="25">
        <v>30567</v>
      </c>
      <c r="J32" s="22" t="str">
        <f t="shared" ca="1" si="0"/>
        <v>42歳</v>
      </c>
    </row>
    <row r="33" spans="1:10" x14ac:dyDescent="0.4">
      <c r="A33" s="22">
        <v>30</v>
      </c>
      <c r="B33" s="20" t="s">
        <v>200</v>
      </c>
      <c r="C33" s="22" t="s">
        <v>109</v>
      </c>
      <c r="D33" s="26">
        <v>6510085</v>
      </c>
      <c r="E33" s="20" t="s">
        <v>201</v>
      </c>
      <c r="F33" s="22" t="s">
        <v>202</v>
      </c>
      <c r="G33" s="22" t="s">
        <v>202</v>
      </c>
      <c r="H33" s="23" t="s">
        <v>116</v>
      </c>
      <c r="I33" s="25">
        <v>28375</v>
      </c>
      <c r="J33" s="22" t="str">
        <f t="shared" ca="1" si="0"/>
        <v>48歳</v>
      </c>
    </row>
    <row r="34" spans="1:10" x14ac:dyDescent="0.4">
      <c r="A34" s="22">
        <v>31</v>
      </c>
      <c r="B34" s="20" t="s">
        <v>203</v>
      </c>
      <c r="C34" s="22" t="s">
        <v>125</v>
      </c>
      <c r="D34" s="26">
        <v>2710077</v>
      </c>
      <c r="E34" s="20" t="s">
        <v>204</v>
      </c>
      <c r="F34" s="22" t="s">
        <v>205</v>
      </c>
      <c r="G34" s="22"/>
      <c r="H34" s="23" t="s">
        <v>116</v>
      </c>
      <c r="I34" s="25">
        <v>32728</v>
      </c>
      <c r="J34" s="22" t="str">
        <f t="shared" ca="1" si="0"/>
        <v>37歳</v>
      </c>
    </row>
    <row r="35" spans="1:10" x14ac:dyDescent="0.4">
      <c r="A35" s="22">
        <v>32</v>
      </c>
      <c r="B35" s="20" t="s">
        <v>206</v>
      </c>
      <c r="C35" s="22" t="s">
        <v>109</v>
      </c>
      <c r="D35" s="26">
        <v>3430826</v>
      </c>
      <c r="E35" s="20" t="s">
        <v>207</v>
      </c>
      <c r="F35" s="22" t="s">
        <v>208</v>
      </c>
      <c r="G35" s="22"/>
      <c r="H35" s="23" t="s">
        <v>116</v>
      </c>
      <c r="I35" s="25">
        <v>39517</v>
      </c>
      <c r="J35" s="22" t="str">
        <f t="shared" ca="1" si="0"/>
        <v>18歳</v>
      </c>
    </row>
    <row r="36" spans="1:10" x14ac:dyDescent="0.4">
      <c r="A36" s="22">
        <v>33</v>
      </c>
      <c r="B36" s="20" t="s">
        <v>209</v>
      </c>
      <c r="C36" s="22" t="s">
        <v>125</v>
      </c>
      <c r="D36" s="26">
        <v>6510084</v>
      </c>
      <c r="E36" s="20" t="s">
        <v>210</v>
      </c>
      <c r="F36" s="22" t="s">
        <v>211</v>
      </c>
      <c r="G36" s="22" t="s">
        <v>212</v>
      </c>
      <c r="H36" s="23" t="s">
        <v>116</v>
      </c>
      <c r="I36" s="25">
        <v>36997</v>
      </c>
      <c r="J36" s="22" t="str">
        <f t="shared" ca="1" si="0"/>
        <v>25歳</v>
      </c>
    </row>
    <row r="37" spans="1:10" x14ac:dyDescent="0.4">
      <c r="A37" s="22">
        <v>34</v>
      </c>
      <c r="B37" s="20" t="s">
        <v>213</v>
      </c>
      <c r="C37" s="22" t="s">
        <v>109</v>
      </c>
      <c r="D37" s="26">
        <v>6510083</v>
      </c>
      <c r="E37" s="20" t="s">
        <v>214</v>
      </c>
      <c r="F37" s="22" t="s">
        <v>215</v>
      </c>
      <c r="G37" s="22" t="s">
        <v>216</v>
      </c>
      <c r="H37" s="23" t="s">
        <v>116</v>
      </c>
      <c r="I37" s="25">
        <v>34139</v>
      </c>
      <c r="J37" s="22" t="str">
        <f t="shared" ca="1" si="0"/>
        <v>33歳</v>
      </c>
    </row>
    <row r="38" spans="1:10" x14ac:dyDescent="0.4">
      <c r="A38" s="22">
        <v>35</v>
      </c>
      <c r="B38" s="20" t="s">
        <v>217</v>
      </c>
      <c r="C38" s="22" t="s">
        <v>125</v>
      </c>
      <c r="D38" s="26">
        <v>3400025</v>
      </c>
      <c r="E38" s="20" t="s">
        <v>218</v>
      </c>
      <c r="F38" s="22" t="s">
        <v>219</v>
      </c>
      <c r="G38" s="22"/>
      <c r="H38" s="23"/>
      <c r="I38" s="25">
        <v>36210</v>
      </c>
      <c r="J38" s="22" t="str">
        <f t="shared" ca="1" si="0"/>
        <v>27歳</v>
      </c>
    </row>
    <row r="39" spans="1:10" x14ac:dyDescent="0.4">
      <c r="A39" s="22">
        <v>36</v>
      </c>
      <c r="B39" s="20" t="s">
        <v>220</v>
      </c>
      <c r="C39" s="22" t="s">
        <v>109</v>
      </c>
      <c r="D39" s="26">
        <v>3300845</v>
      </c>
      <c r="E39" s="20" t="s">
        <v>221</v>
      </c>
      <c r="F39" s="22" t="s">
        <v>222</v>
      </c>
      <c r="G39" s="22" t="s">
        <v>222</v>
      </c>
      <c r="H39" s="23" t="s">
        <v>116</v>
      </c>
      <c r="I39" s="25">
        <v>31071</v>
      </c>
      <c r="J39" s="22" t="str">
        <f t="shared" ca="1" si="0"/>
        <v>41歳</v>
      </c>
    </row>
    <row r="40" spans="1:10" x14ac:dyDescent="0.4">
      <c r="A40" s="22">
        <v>37</v>
      </c>
      <c r="B40" s="20" t="s">
        <v>223</v>
      </c>
      <c r="C40" s="22" t="s">
        <v>125</v>
      </c>
      <c r="D40" s="26">
        <v>2860033</v>
      </c>
      <c r="E40" s="20" t="s">
        <v>224</v>
      </c>
      <c r="F40" s="22" t="s">
        <v>225</v>
      </c>
      <c r="G40" s="22"/>
      <c r="H40" s="23" t="s">
        <v>116</v>
      </c>
      <c r="I40" s="25">
        <v>24945</v>
      </c>
      <c r="J40" s="22" t="str">
        <f t="shared" ca="1" si="0"/>
        <v>58歳</v>
      </c>
    </row>
    <row r="41" spans="1:10" x14ac:dyDescent="0.4">
      <c r="A41" s="22">
        <v>38</v>
      </c>
      <c r="B41" s="20" t="s">
        <v>226</v>
      </c>
      <c r="C41" s="22" t="s">
        <v>125</v>
      </c>
      <c r="D41" s="26">
        <v>2450000</v>
      </c>
      <c r="E41" s="20" t="s">
        <v>227</v>
      </c>
      <c r="F41" s="22" t="s">
        <v>228</v>
      </c>
      <c r="G41" s="22" t="s">
        <v>229</v>
      </c>
      <c r="H41" s="23" t="s">
        <v>116</v>
      </c>
      <c r="I41" s="25">
        <v>25106</v>
      </c>
      <c r="J41" s="22" t="str">
        <f t="shared" ca="1" si="0"/>
        <v>57歳</v>
      </c>
    </row>
    <row r="42" spans="1:10" x14ac:dyDescent="0.4">
      <c r="A42" s="22">
        <v>39</v>
      </c>
      <c r="B42" s="20" t="s">
        <v>230</v>
      </c>
      <c r="C42" s="22" t="s">
        <v>125</v>
      </c>
      <c r="D42" s="26">
        <v>3000034</v>
      </c>
      <c r="E42" s="20" t="s">
        <v>231</v>
      </c>
      <c r="F42" s="22" t="s">
        <v>232</v>
      </c>
      <c r="G42" s="22"/>
      <c r="H42" s="23" t="s">
        <v>116</v>
      </c>
      <c r="I42" s="25">
        <v>26878</v>
      </c>
      <c r="J42" s="22" t="str">
        <f t="shared" ca="1" si="0"/>
        <v>53歳</v>
      </c>
    </row>
    <row r="43" spans="1:10" x14ac:dyDescent="0.4">
      <c r="A43" s="22">
        <v>40</v>
      </c>
      <c r="B43" s="20" t="s">
        <v>233</v>
      </c>
      <c r="C43" s="22" t="s">
        <v>125</v>
      </c>
      <c r="D43" s="26">
        <v>3430845</v>
      </c>
      <c r="E43" s="20" t="s">
        <v>234</v>
      </c>
      <c r="F43" s="22" t="s">
        <v>235</v>
      </c>
      <c r="G43" s="22" t="s">
        <v>235</v>
      </c>
      <c r="H43" s="23" t="s">
        <v>116</v>
      </c>
      <c r="I43" s="25">
        <v>25599</v>
      </c>
      <c r="J43" s="22" t="str">
        <f t="shared" ca="1" si="0"/>
        <v>56歳</v>
      </c>
    </row>
    <row r="44" spans="1:10" x14ac:dyDescent="0.4">
      <c r="A44" s="22">
        <v>41</v>
      </c>
      <c r="B44" s="20" t="s">
        <v>236</v>
      </c>
      <c r="C44" s="22" t="s">
        <v>109</v>
      </c>
      <c r="D44" s="26">
        <v>3400026</v>
      </c>
      <c r="E44" s="20" t="s">
        <v>237</v>
      </c>
      <c r="F44" s="22" t="s">
        <v>238</v>
      </c>
      <c r="G44" s="22"/>
      <c r="H44" s="23"/>
      <c r="I44" s="25">
        <v>34333</v>
      </c>
      <c r="J44" s="22" t="str">
        <f t="shared" ca="1" si="0"/>
        <v>32歳</v>
      </c>
    </row>
    <row r="45" spans="1:10" x14ac:dyDescent="0.4">
      <c r="A45" s="22">
        <v>42</v>
      </c>
      <c r="B45" s="20" t="s">
        <v>239</v>
      </c>
      <c r="C45" s="22" t="s">
        <v>125</v>
      </c>
      <c r="D45" s="26">
        <v>2220033</v>
      </c>
      <c r="E45" s="20" t="s">
        <v>240</v>
      </c>
      <c r="F45" s="22" t="s">
        <v>241</v>
      </c>
      <c r="G45" s="22" t="s">
        <v>242</v>
      </c>
      <c r="H45" s="23" t="s">
        <v>116</v>
      </c>
      <c r="I45" s="25">
        <v>27916</v>
      </c>
      <c r="J45" s="22" t="str">
        <f t="shared" ca="1" si="0"/>
        <v>50歳</v>
      </c>
    </row>
    <row r="46" spans="1:10" x14ac:dyDescent="0.4">
      <c r="A46" s="22">
        <v>43</v>
      </c>
      <c r="B46" s="20" t="s">
        <v>243</v>
      </c>
      <c r="C46" s="22" t="s">
        <v>125</v>
      </c>
      <c r="D46" s="26">
        <v>3430025</v>
      </c>
      <c r="E46" s="20" t="s">
        <v>244</v>
      </c>
      <c r="F46" s="22" t="s">
        <v>245</v>
      </c>
      <c r="G46" s="22" t="s">
        <v>246</v>
      </c>
      <c r="H46" s="23" t="s">
        <v>116</v>
      </c>
      <c r="I46" s="25">
        <v>30879</v>
      </c>
      <c r="J46" s="22" t="str">
        <f t="shared" ca="1" si="0"/>
        <v>42歳</v>
      </c>
    </row>
    <row r="47" spans="1:10" x14ac:dyDescent="0.4">
      <c r="A47" s="22">
        <v>44</v>
      </c>
      <c r="B47" s="20" t="s">
        <v>247</v>
      </c>
      <c r="C47" s="22" t="s">
        <v>125</v>
      </c>
      <c r="D47" s="26">
        <v>3440015</v>
      </c>
      <c r="E47" s="20" t="s">
        <v>248</v>
      </c>
      <c r="F47" s="22" t="s">
        <v>249</v>
      </c>
      <c r="G47" s="22" t="s">
        <v>249</v>
      </c>
      <c r="H47" s="23" t="s">
        <v>116</v>
      </c>
      <c r="I47" s="25">
        <v>24893</v>
      </c>
      <c r="J47" s="22" t="str">
        <f t="shared" ca="1" si="0"/>
        <v>58歳</v>
      </c>
    </row>
    <row r="48" spans="1:10" x14ac:dyDescent="0.4">
      <c r="A48" s="22">
        <v>45</v>
      </c>
      <c r="B48" s="20" t="s">
        <v>250</v>
      </c>
      <c r="C48" s="22" t="s">
        <v>125</v>
      </c>
      <c r="D48" s="26">
        <v>3430807</v>
      </c>
      <c r="E48" s="20" t="s">
        <v>251</v>
      </c>
      <c r="F48" s="22" t="s">
        <v>144</v>
      </c>
      <c r="G48" s="22"/>
      <c r="H48" s="23"/>
      <c r="I48" s="25">
        <v>21525</v>
      </c>
      <c r="J48" s="22" t="str">
        <f t="shared" ca="1" si="0"/>
        <v>67歳</v>
      </c>
    </row>
    <row r="49" spans="1:10" x14ac:dyDescent="0.4">
      <c r="A49" s="22">
        <v>46</v>
      </c>
      <c r="B49" s="20" t="s">
        <v>252</v>
      </c>
      <c r="C49" s="22" t="s">
        <v>109</v>
      </c>
      <c r="D49" s="26">
        <v>3430802</v>
      </c>
      <c r="E49" s="20" t="s">
        <v>253</v>
      </c>
      <c r="F49" s="22" t="s">
        <v>254</v>
      </c>
      <c r="G49" s="22" t="s">
        <v>255</v>
      </c>
      <c r="H49" s="23" t="s">
        <v>116</v>
      </c>
      <c r="I49" s="25">
        <v>25805</v>
      </c>
      <c r="J49" s="22" t="str">
        <f t="shared" ca="1" si="0"/>
        <v>55歳</v>
      </c>
    </row>
    <row r="50" spans="1:10" x14ac:dyDescent="0.4">
      <c r="A50" s="22">
        <v>47</v>
      </c>
      <c r="B50" s="20" t="s">
        <v>256</v>
      </c>
      <c r="C50" s="22" t="s">
        <v>125</v>
      </c>
      <c r="D50" s="26">
        <v>3500001</v>
      </c>
      <c r="E50" s="20" t="s">
        <v>257</v>
      </c>
      <c r="F50" s="22" t="s">
        <v>258</v>
      </c>
      <c r="G50" s="22" t="s">
        <v>259</v>
      </c>
      <c r="H50" s="23" t="s">
        <v>116</v>
      </c>
      <c r="I50" s="25">
        <v>40652</v>
      </c>
      <c r="J50" s="22" t="str">
        <f t="shared" ca="1" si="0"/>
        <v>15歳</v>
      </c>
    </row>
    <row r="51" spans="1:10" x14ac:dyDescent="0.4">
      <c r="A51" s="22">
        <v>48</v>
      </c>
      <c r="B51" s="20" t="s">
        <v>260</v>
      </c>
      <c r="C51" s="22" t="s">
        <v>125</v>
      </c>
      <c r="D51" s="26">
        <v>3440015</v>
      </c>
      <c r="E51" s="20" t="s">
        <v>261</v>
      </c>
      <c r="F51" s="22" t="s">
        <v>262</v>
      </c>
      <c r="G51" s="22"/>
      <c r="H51" s="23" t="s">
        <v>116</v>
      </c>
      <c r="I51" s="25">
        <v>38784</v>
      </c>
      <c r="J51" s="22" t="str">
        <f t="shared" ca="1" si="0"/>
        <v>20歳</v>
      </c>
    </row>
    <row r="52" spans="1:10" x14ac:dyDescent="0.4">
      <c r="A52" s="22">
        <v>49</v>
      </c>
      <c r="B52" s="20" t="s">
        <v>263</v>
      </c>
      <c r="C52" s="22" t="s">
        <v>125</v>
      </c>
      <c r="D52" s="26">
        <v>3320031</v>
      </c>
      <c r="E52" s="20" t="s">
        <v>264</v>
      </c>
      <c r="F52" s="22" t="s">
        <v>265</v>
      </c>
      <c r="G52" s="22" t="s">
        <v>265</v>
      </c>
      <c r="H52" s="23" t="s">
        <v>116</v>
      </c>
      <c r="I52" s="25">
        <v>37833</v>
      </c>
      <c r="J52" s="22" t="str">
        <f t="shared" ca="1" si="0"/>
        <v>23歳</v>
      </c>
    </row>
    <row r="53" spans="1:10" x14ac:dyDescent="0.4">
      <c r="A53" s="22">
        <v>50</v>
      </c>
      <c r="B53" s="20" t="s">
        <v>266</v>
      </c>
      <c r="C53" s="22" t="s">
        <v>125</v>
      </c>
      <c r="D53" s="26">
        <v>3440067</v>
      </c>
      <c r="E53" s="20" t="s">
        <v>267</v>
      </c>
      <c r="F53" s="22" t="s">
        <v>268</v>
      </c>
      <c r="G53" s="22" t="s">
        <v>268</v>
      </c>
      <c r="H53" s="23" t="s">
        <v>116</v>
      </c>
      <c r="I53" s="25">
        <v>22042</v>
      </c>
      <c r="J53" s="22" t="str">
        <f t="shared" ca="1" si="0"/>
        <v>66歳</v>
      </c>
    </row>
  </sheetData>
  <phoneticPr fontId="1"/>
  <dataValidations count="4">
    <dataValidation type="list" allowBlank="1" showInputMessage="1" showErrorMessage="1" sqref="H4:H53" xr:uid="{9062DB79-A07F-404A-A4EE-D341F1FDB997}">
      <formula1>"〇"</formula1>
    </dataValidation>
    <dataValidation type="list" imeMode="hiragana" allowBlank="1" showInputMessage="1" showErrorMessage="1" sqref="C1:C53" xr:uid="{1F1555CB-2F4C-4B3F-89EE-21F334E5CDBC}">
      <formula1>"男,女"</formula1>
    </dataValidation>
    <dataValidation imeMode="off" allowBlank="1" showInputMessage="1" showErrorMessage="1" sqref="A1:A53 D1:D53 F1:G53 I1:J53" xr:uid="{46ECAE02-055B-4920-AE9C-AC4126FFFFFF}"/>
    <dataValidation imeMode="hiragana" allowBlank="1" showInputMessage="1" showErrorMessage="1" sqref="B1:C53 E1:E53" xr:uid="{92767040-0867-4E53-BC77-E6A3D6A4A170}"/>
  </dataValidations>
  <pageMargins left="0.7" right="0.7" top="0.75" bottom="0.75" header="0.3" footer="0.3"/>
  <pageSetup paperSize="9" orientation="portrait" horizontalDpi="0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BF5D95-824E-44D2-967B-6FE53F8DB9C3}">
  <sheetPr>
    <tabColor rgb="FFFFFF00"/>
  </sheetPr>
  <dimension ref="B2:J14"/>
  <sheetViews>
    <sheetView zoomScale="180" zoomScaleNormal="180" workbookViewId="0">
      <selection activeCell="F13" sqref="F13"/>
    </sheetView>
  </sheetViews>
  <sheetFormatPr defaultRowHeight="18.75" x14ac:dyDescent="0.4"/>
  <cols>
    <col min="1" max="1" width="4.625" customWidth="1"/>
    <col min="2" max="2" width="42.125" customWidth="1"/>
    <col min="3" max="3" width="11" customWidth="1"/>
    <col min="4" max="4" width="13" bestFit="1" customWidth="1"/>
    <col min="7" max="7" width="8.875" customWidth="1"/>
    <col min="8" max="8" width="11" bestFit="1" customWidth="1"/>
    <col min="9" max="9" width="8.5" customWidth="1"/>
    <col min="10" max="10" width="27.25" customWidth="1"/>
  </cols>
  <sheetData>
    <row r="2" spans="2:10" x14ac:dyDescent="0.4">
      <c r="B2" s="5"/>
      <c r="C2" s="2" t="s">
        <v>284</v>
      </c>
      <c r="D2" s="2" t="s">
        <v>285</v>
      </c>
      <c r="E2" s="2" t="s">
        <v>286</v>
      </c>
      <c r="F2" s="2" t="s">
        <v>287</v>
      </c>
      <c r="H2" s="5" t="s">
        <v>0</v>
      </c>
      <c r="I2" s="5" t="s">
        <v>13</v>
      </c>
      <c r="J2" s="5"/>
    </row>
    <row r="3" spans="2:10" x14ac:dyDescent="0.4">
      <c r="B3" s="5" t="s">
        <v>276</v>
      </c>
      <c r="C3" s="5"/>
      <c r="D3" s="5"/>
      <c r="E3" s="5"/>
      <c r="F3" s="5"/>
      <c r="H3" s="5" t="s">
        <v>1</v>
      </c>
      <c r="I3" s="5" t="s">
        <v>7</v>
      </c>
      <c r="J3" s="5"/>
    </row>
    <row r="4" spans="2:10" x14ac:dyDescent="0.4">
      <c r="B4" s="5" t="s">
        <v>277</v>
      </c>
      <c r="C4" s="5"/>
      <c r="D4" s="5"/>
      <c r="E4" s="5"/>
      <c r="F4" s="5"/>
      <c r="H4" s="5" t="s">
        <v>2</v>
      </c>
      <c r="I4" s="5" t="s">
        <v>8</v>
      </c>
      <c r="J4" s="5"/>
    </row>
    <row r="5" spans="2:10" x14ac:dyDescent="0.4">
      <c r="B5" s="5" t="s">
        <v>278</v>
      </c>
      <c r="C5" s="5"/>
      <c r="D5" s="5"/>
      <c r="E5" s="5"/>
      <c r="F5" s="5"/>
      <c r="H5" s="5" t="s">
        <v>3</v>
      </c>
      <c r="I5" s="5" t="s">
        <v>9</v>
      </c>
      <c r="J5" s="5"/>
    </row>
    <row r="6" spans="2:10" x14ac:dyDescent="0.4">
      <c r="B6" s="5" t="s">
        <v>279</v>
      </c>
      <c r="C6" s="5"/>
      <c r="D6" s="5"/>
      <c r="E6" s="5"/>
      <c r="F6" s="5"/>
      <c r="H6" s="5" t="s">
        <v>4</v>
      </c>
      <c r="I6" s="5" t="s">
        <v>10</v>
      </c>
      <c r="J6" s="5"/>
    </row>
    <row r="7" spans="2:10" x14ac:dyDescent="0.4">
      <c r="B7" s="5" t="s">
        <v>280</v>
      </c>
      <c r="C7" s="5"/>
      <c r="D7" s="5"/>
      <c r="E7" s="5"/>
      <c r="F7" s="5"/>
      <c r="H7" s="5" t="s">
        <v>5</v>
      </c>
      <c r="I7" s="5" t="s">
        <v>11</v>
      </c>
      <c r="J7" s="5"/>
    </row>
    <row r="8" spans="2:10" x14ac:dyDescent="0.4">
      <c r="B8" s="5" t="s">
        <v>281</v>
      </c>
      <c r="C8" s="5"/>
      <c r="D8" s="5"/>
      <c r="E8" s="5"/>
      <c r="F8" s="5"/>
      <c r="H8" s="5" t="s">
        <v>6</v>
      </c>
      <c r="I8" s="5" t="s">
        <v>12</v>
      </c>
      <c r="J8" s="5"/>
    </row>
    <row r="9" spans="2:10" x14ac:dyDescent="0.4">
      <c r="B9" s="5" t="s">
        <v>282</v>
      </c>
      <c r="C9" s="5"/>
      <c r="D9" s="5"/>
      <c r="E9" s="5"/>
      <c r="F9" s="5"/>
    </row>
    <row r="10" spans="2:10" x14ac:dyDescent="0.4">
      <c r="B10" s="5" t="s">
        <v>283</v>
      </c>
      <c r="C10" s="5"/>
      <c r="D10" s="5"/>
      <c r="E10" s="5"/>
      <c r="F10" s="5"/>
      <c r="J10" t="s">
        <v>14</v>
      </c>
    </row>
    <row r="12" spans="2:10" x14ac:dyDescent="0.4">
      <c r="C12" t="s">
        <v>269</v>
      </c>
    </row>
    <row r="13" spans="2:10" x14ac:dyDescent="0.4">
      <c r="C13" s="15" t="s">
        <v>95</v>
      </c>
    </row>
    <row r="14" spans="2:10" x14ac:dyDescent="0.4">
      <c r="C14" t="s">
        <v>96</v>
      </c>
    </row>
  </sheetData>
  <phoneticPr fontId="1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86D67F-1EC5-44CF-9DD7-81E4767522B3}">
  <sheetPr>
    <tabColor rgb="FFFF0000"/>
  </sheetPr>
  <dimension ref="C1:E13"/>
  <sheetViews>
    <sheetView zoomScale="235" zoomScaleNormal="235" workbookViewId="0">
      <selection activeCell="F9" sqref="F9"/>
    </sheetView>
  </sheetViews>
  <sheetFormatPr defaultRowHeight="18.75" x14ac:dyDescent="0.4"/>
  <sheetData>
    <row r="1" spans="3:5" x14ac:dyDescent="0.4">
      <c r="C1" s="1" t="str">
        <f>_xlfn.UNICHAR(ROW()+9311)</f>
        <v>①</v>
      </c>
    </row>
    <row r="2" spans="3:5" x14ac:dyDescent="0.4">
      <c r="C2" t="str">
        <f t="shared" ref="C2:C13" si="0">_xlfn.UNICHAR(ROW()+9311)</f>
        <v>②</v>
      </c>
    </row>
    <row r="3" spans="3:5" x14ac:dyDescent="0.4">
      <c r="C3" t="str">
        <f t="shared" si="0"/>
        <v>③</v>
      </c>
    </row>
    <row r="4" spans="3:5" x14ac:dyDescent="0.4">
      <c r="C4" t="str">
        <f t="shared" si="0"/>
        <v>④</v>
      </c>
    </row>
    <row r="5" spans="3:5" x14ac:dyDescent="0.4">
      <c r="C5" t="str">
        <f t="shared" si="0"/>
        <v>⑤</v>
      </c>
      <c r="E5" s="1" t="s">
        <v>274</v>
      </c>
    </row>
    <row r="6" spans="3:5" x14ac:dyDescent="0.4">
      <c r="C6" t="str">
        <f t="shared" si="0"/>
        <v>⑥</v>
      </c>
    </row>
    <row r="7" spans="3:5" x14ac:dyDescent="0.4">
      <c r="C7" t="str">
        <f t="shared" si="0"/>
        <v>⑦</v>
      </c>
    </row>
    <row r="8" spans="3:5" x14ac:dyDescent="0.4">
      <c r="C8" t="str">
        <f t="shared" si="0"/>
        <v>⑧</v>
      </c>
    </row>
    <row r="9" spans="3:5" x14ac:dyDescent="0.4">
      <c r="C9" t="str">
        <f t="shared" si="0"/>
        <v>⑨</v>
      </c>
    </row>
    <row r="10" spans="3:5" x14ac:dyDescent="0.4">
      <c r="C10" t="str">
        <f t="shared" si="0"/>
        <v>⑩</v>
      </c>
    </row>
    <row r="11" spans="3:5" x14ac:dyDescent="0.4">
      <c r="C11" t="str">
        <f t="shared" si="0"/>
        <v>⑪</v>
      </c>
    </row>
    <row r="12" spans="3:5" x14ac:dyDescent="0.4">
      <c r="C12" t="str">
        <f t="shared" si="0"/>
        <v>⑫</v>
      </c>
    </row>
    <row r="13" spans="3:5" x14ac:dyDescent="0.4">
      <c r="C13" t="str">
        <f t="shared" si="0"/>
        <v>⑬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13</vt:i4>
      </vt:variant>
    </vt:vector>
  </HeadingPairs>
  <TitlesOfParts>
    <vt:vector size="13" baseType="lpstr">
      <vt:lpstr>①セルのガタガタ</vt:lpstr>
      <vt:lpstr>⑤ふりがな</vt:lpstr>
      <vt:lpstr>⑦さよなら###</vt:lpstr>
      <vt:lpstr>⑧セル見やすく</vt:lpstr>
      <vt:lpstr>⑪セル崩れない</vt:lpstr>
      <vt:lpstr>⑫用紙びったり</vt:lpstr>
      <vt:lpstr>やってみよう</vt:lpstr>
      <vt:lpstr>⑬フラッシュフィル</vt:lpstr>
      <vt:lpstr>⑭丸数字連番</vt:lpstr>
      <vt:lpstr>⑮月を英語で</vt:lpstr>
      <vt:lpstr>グラフが一瞬</vt:lpstr>
      <vt:lpstr>格子をバッ！</vt:lpstr>
      <vt:lpstr>データの入力規則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保 藤田</dc:creator>
  <cp:lastModifiedBy>保 藤田</cp:lastModifiedBy>
  <cp:lastPrinted>2026-08-08T01:42:10Z</cp:lastPrinted>
  <dcterms:created xsi:type="dcterms:W3CDTF">2026-08-06T17:31:53Z</dcterms:created>
  <dcterms:modified xsi:type="dcterms:W3CDTF">2026-08-21T05:35:24Z</dcterms:modified>
</cp:coreProperties>
</file>